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UZIV\VZAK\SPOL\1400xxxx_Stavební úpravy radnice 3NP\Výkazy výměr\"/>
    </mc:Choice>
  </mc:AlternateContent>
  <bookViews>
    <workbookView xWindow="12105" yWindow="-15" windowWidth="11910" windowHeight="5070" tabRatio="579"/>
  </bookViews>
  <sheets>
    <sheet name="Rekapitulace" sheetId="10" r:id="rId1"/>
    <sheet name="KT" sheetId="15" r:id="rId2"/>
    <sheet name="SP" sheetId="28" r:id="rId3"/>
    <sheet name="SV" sheetId="29" r:id="rId4"/>
    <sheet name="Rozvaděč R3" sheetId="32" r:id="rId5"/>
    <sheet name="Rozvaděč RO1" sheetId="33" r:id="rId6"/>
  </sheets>
  <definedNames>
    <definedName name="_xlnm._FilterDatabase" localSheetId="1" hidden="1">KT!$F$1:$F$11</definedName>
    <definedName name="_xlnm._FilterDatabase" localSheetId="4" hidden="1">'Rozvaděč R3'!$F$1:$F$11</definedName>
    <definedName name="_xlnm._FilterDatabase" localSheetId="5" hidden="1">'Rozvaděč RO1'!$F$1:$F$11</definedName>
    <definedName name="_xlnm._FilterDatabase" localSheetId="2" hidden="1">SP!$F$1:$F$11</definedName>
    <definedName name="_xlnm._FilterDatabase" localSheetId="3" hidden="1">SV!$F$1:$F$11</definedName>
    <definedName name="_xlnm.Print_Area" localSheetId="1">KT!$B$5:$I$52</definedName>
    <definedName name="_xlnm.Print_Area" localSheetId="0">Rekapitulace!$B$2:$G$36</definedName>
    <definedName name="_xlnm.Print_Area" localSheetId="4">'Rozvaděč R3'!$B$5:$I$24</definedName>
    <definedName name="_xlnm.Print_Area" localSheetId="5">'Rozvaděč RO1'!$B$5:$I$19</definedName>
    <definedName name="_xlnm.Print_Area" localSheetId="2">SP!$B$5:$I$37</definedName>
    <definedName name="_xlnm.Print_Area" localSheetId="3">SV!$B$5:$I$27</definedName>
  </definedNames>
  <calcPr calcId="152511"/>
</workbook>
</file>

<file path=xl/calcChain.xml><?xml version="1.0" encoding="utf-8"?>
<calcChain xmlns="http://schemas.openxmlformats.org/spreadsheetml/2006/main">
  <c r="I22" i="29" l="1"/>
  <c r="I14" i="15" l="1"/>
  <c r="I16" i="15"/>
  <c r="I17" i="15"/>
  <c r="I18" i="15"/>
  <c r="I19" i="15"/>
  <c r="I20" i="15"/>
  <c r="I21" i="15"/>
  <c r="I23" i="15"/>
  <c r="I25" i="15"/>
  <c r="I26" i="15"/>
  <c r="I27" i="15"/>
  <c r="I28" i="15"/>
  <c r="I29" i="15"/>
  <c r="I30" i="15"/>
  <c r="I31" i="15"/>
  <c r="I32" i="15"/>
  <c r="I34" i="15"/>
  <c r="I35" i="15"/>
  <c r="I36" i="15"/>
  <c r="I37" i="15"/>
  <c r="I38" i="15"/>
  <c r="I39" i="15"/>
  <c r="I40" i="15"/>
  <c r="I41" i="15"/>
  <c r="I42" i="15"/>
  <c r="I43" i="15"/>
  <c r="I45" i="15"/>
  <c r="I46" i="15"/>
  <c r="I47" i="15"/>
  <c r="I13" i="15"/>
  <c r="I16" i="28"/>
  <c r="I17" i="28"/>
  <c r="I18" i="28"/>
  <c r="I19" i="28"/>
  <c r="I20" i="28"/>
  <c r="I21" i="28"/>
  <c r="I22" i="28"/>
  <c r="I23" i="28"/>
  <c r="I24" i="28"/>
  <c r="I25" i="28"/>
  <c r="I26" i="28"/>
  <c r="I28" i="28"/>
  <c r="I29" i="28"/>
  <c r="I30" i="28"/>
  <c r="I31" i="28"/>
  <c r="I32" i="28"/>
  <c r="I14" i="29"/>
  <c r="I15" i="29"/>
  <c r="I16" i="29"/>
  <c r="I17" i="29"/>
  <c r="I18" i="29"/>
  <c r="I20" i="29"/>
  <c r="I21" i="29"/>
  <c r="I13" i="29"/>
  <c r="I14" i="32"/>
  <c r="I15" i="32"/>
  <c r="I16" i="32"/>
  <c r="I18" i="32"/>
  <c r="I19" i="32"/>
  <c r="I13" i="32"/>
  <c r="I14" i="33"/>
  <c r="I13" i="33"/>
  <c r="D5" i="33" l="1"/>
  <c r="I17" i="33" l="1"/>
  <c r="G14" i="28" s="1"/>
  <c r="I14" i="28" s="1"/>
  <c r="D5" i="32" l="1"/>
  <c r="I22" i="32" l="1"/>
  <c r="G13" i="28" s="1"/>
  <c r="I13" i="28" s="1"/>
  <c r="D5" i="28" l="1"/>
  <c r="I25" i="29" l="1"/>
  <c r="G15" i="10" s="1"/>
  <c r="D5" i="29"/>
  <c r="D6" i="33" l="1"/>
  <c r="D7" i="33"/>
  <c r="D6" i="32"/>
  <c r="D7" i="32"/>
  <c r="D6" i="15"/>
  <c r="D6" i="28" l="1"/>
  <c r="I35" i="28" l="1"/>
  <c r="G13" i="10" s="1"/>
  <c r="D7" i="28" l="1"/>
  <c r="D7" i="15" l="1"/>
  <c r="D5" i="15"/>
  <c r="I50" i="15" l="1"/>
  <c r="G11" i="10" s="1"/>
  <c r="D6" i="29" l="1"/>
  <c r="D7" i="29"/>
  <c r="G21" i="10" l="1"/>
  <c r="G25" i="10"/>
  <c r="G23" i="10"/>
  <c r="G19" i="10"/>
  <c r="G28" i="10" l="1"/>
  <c r="G31" i="10" s="1"/>
  <c r="G34" i="10" l="1"/>
</calcChain>
</file>

<file path=xl/sharedStrings.xml><?xml version="1.0" encoding="utf-8"?>
<sst xmlns="http://schemas.openxmlformats.org/spreadsheetml/2006/main" count="257" uniqueCount="115">
  <si>
    <t>Ostatní</t>
  </si>
  <si>
    <t>Cena KT celkem bez DPH</t>
  </si>
  <si>
    <t>Elektroinstalační materiál</t>
  </si>
  <si>
    <t>Demontáž stávající elektroinstalace</t>
  </si>
  <si>
    <t>Vysekání kapsy v cihl. zdi, krabice do 100x100x50 mm</t>
  </si>
  <si>
    <t>Vysekání drážky v cihl. zdi do hl. 30 mm, š. do 30 mm</t>
  </si>
  <si>
    <t>Vysekání drážky v cihl. zdi do hl. 30 mm, š. do 70 mm</t>
  </si>
  <si>
    <t>Vysekání drážky v cihl. zdi do hl. 50 mm, š. do 150 mm</t>
  </si>
  <si>
    <t>Koordinace a spolupráce s jinými profesemi</t>
  </si>
  <si>
    <t xml:space="preserve">Provedení vých. elektrorevize, vyprac. reviz. zprávy 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</si>
  <si>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</si>
  <si>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</si>
  <si>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</si>
  <si>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</si>
  <si>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</si>
  <si>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</si>
  <si>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</si>
  <si>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</si>
  <si>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</si>
  <si>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</si>
  <si>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</si>
  <si>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</si>
  <si>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</si>
  <si>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</si>
  <si>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</si>
  <si>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1.</t>
  </si>
  <si>
    <t>2.</t>
  </si>
  <si>
    <t>3.</t>
  </si>
  <si>
    <t>4.</t>
  </si>
  <si>
    <t>5.</t>
  </si>
  <si>
    <t>6.</t>
  </si>
  <si>
    <t>7.</t>
  </si>
  <si>
    <t>Cena</t>
  </si>
  <si>
    <t>8.</t>
  </si>
  <si>
    <t>KT - Kabelové trasy</t>
  </si>
  <si>
    <t>Mimostaveništní doprava</t>
  </si>
  <si>
    <t>Přesun dodávek</t>
  </si>
  <si>
    <t>GZS</t>
  </si>
  <si>
    <t>Investor:</t>
  </si>
  <si>
    <t>0</t>
  </si>
  <si>
    <t>Průraz ve zdivu cihel. tl. 45cm, plochy do 0,025m2, vč. začištění</t>
  </si>
  <si>
    <t>Průraz ve zdi beton tl. 45cm, plochy do 0,09m2, vč. začištění</t>
  </si>
  <si>
    <t>set</t>
  </si>
  <si>
    <t>CYKY-J 3x1,5</t>
  </si>
  <si>
    <t>CYKY-J 5x1,5</t>
  </si>
  <si>
    <t>CYKY-J 7x1,5</t>
  </si>
  <si>
    <t>CYKY-J 3x2,5</t>
  </si>
  <si>
    <t>SP - Silnoproudé instalace</t>
  </si>
  <si>
    <t>Rozvaděče a příslušenství</t>
  </si>
  <si>
    <t>drobný materiál (svorky, lišty, vydrátování, atd.)</t>
  </si>
  <si>
    <t>Instalační materiál</t>
  </si>
  <si>
    <t>SV - Svítidla</t>
  </si>
  <si>
    <t>Cena SV celkem bez DPH</t>
  </si>
  <si>
    <t>Cena SP celkem bez DPH</t>
  </si>
  <si>
    <t>Vypracování dokumentace skutečného provedení</t>
  </si>
  <si>
    <t>Přidružený materiál</t>
  </si>
  <si>
    <t>SP celkem bez DPH</t>
  </si>
  <si>
    <t>SP celkem vč. DPH</t>
  </si>
  <si>
    <t>Jiné práce</t>
  </si>
  <si>
    <t>Kabelové soubory</t>
  </si>
  <si>
    <t>Vnitrostaveništní doprava suti a vybouraných hmot pro budovy v do 18 m ručně</t>
  </si>
  <si>
    <t>Odvoz suti na skládku a vybouraných hmot nebo meziskládku do 1 km se složením</t>
  </si>
  <si>
    <t>Příplatek k odvozu suti a vybouraných hmot na skládku ZKD 1 km přes 1 km</t>
  </si>
  <si>
    <t>Poplatek za uložení stavebního směsného odpadu na skládce (skládkovné)</t>
  </si>
  <si>
    <t>t</t>
  </si>
  <si>
    <t>Zásuvka bílá 2P+T Legrand Mosaic 077140</t>
  </si>
  <si>
    <t>Zásuvka bílá 2P+T+3.st.SPD Legrand Mosaic S77140</t>
  </si>
  <si>
    <t xml:space="preserve">Spínač ř.5 </t>
  </si>
  <si>
    <t>Přepínač ř.6+6</t>
  </si>
  <si>
    <t>Svítidla včetně zdrojů</t>
  </si>
  <si>
    <t>Vedení prací, autorský dozor</t>
  </si>
  <si>
    <t>CYKY-J 12x1,5</t>
  </si>
  <si>
    <t>Přidružený materiál (svorky apod.)</t>
  </si>
  <si>
    <t>zářivka 80W,T5</t>
  </si>
  <si>
    <t>Přidružený materiál k úpravám stáv. elektroinstalací</t>
  </si>
  <si>
    <t>Svítidlo nouzové nástěnné LED (vlastní zdroj 60. minut) piktogram EXIT</t>
  </si>
  <si>
    <t>Demontáže stávajících svítidel</t>
  </si>
  <si>
    <t>LTN-10B-1</t>
  </si>
  <si>
    <t>LTN-16B-1</t>
  </si>
  <si>
    <t>Krabice KP68</t>
  </si>
  <si>
    <t>Krabice KPR68</t>
  </si>
  <si>
    <t>Cena celkem bez DPH</t>
  </si>
  <si>
    <t>Proudový chránič LFN-40-4-030AC</t>
  </si>
  <si>
    <t>Úprava stávajících silnoproudých instalací</t>
  </si>
  <si>
    <t>DPH 21%</t>
  </si>
  <si>
    <t>PK 90x50D + příslušenství</t>
  </si>
  <si>
    <t>Rozvodnice nástěnná RZB-N-4S96</t>
  </si>
  <si>
    <t>Lišty LV, LHD</t>
  </si>
  <si>
    <t xml:space="preserve">LISTA LHD  40X20 </t>
  </si>
  <si>
    <t>Rozvaděč RO1 - půdni rozvaděč pro předřadníky</t>
  </si>
  <si>
    <t>Rozvaděč R3</t>
  </si>
  <si>
    <t>Úprava stávajícího rozvaděče R3</t>
  </si>
  <si>
    <t>Přidružený materiál k úpravě rozvaděče R3</t>
  </si>
  <si>
    <t>"1" -Rinngo S zavesne, LED, 26800lm, 840, 193W (11382 lm; 193.0 W)</t>
  </si>
  <si>
    <t>"2" - S3.L12 W MAIA LED (2610 lm; 27.8 W; 1xLED 1487)</t>
  </si>
  <si>
    <t>Rozvaděč RO1</t>
  </si>
  <si>
    <t>Podlahové kanály + příslušenství</t>
  </si>
  <si>
    <t>podlahový kanál 350x48mm - 3 komorový (VG8435356)</t>
  </si>
  <si>
    <t>podlahová krabice univerzální (089634)</t>
  </si>
  <si>
    <t>zvyšovací rám (VG8434060)</t>
  </si>
  <si>
    <t>kryt podlahové krabice 24M (0896398)</t>
  </si>
  <si>
    <t>zaslepovací kryt podlahové krabice (089635)</t>
  </si>
  <si>
    <t>krabice podlahová šedá pro krytinu 24M (089616)</t>
  </si>
  <si>
    <t>PK 170x70D + příslušenství</t>
  </si>
  <si>
    <t>Parapetní kanály</t>
  </si>
  <si>
    <t>Zas. bílá 2x2P+T bezšr., 3st.SPD optická</t>
  </si>
  <si>
    <t xml:space="preserve">Zasuvka bílá 2P+T bezšroubová s clonkami </t>
  </si>
  <si>
    <t xml:space="preserve">Zasuvka bílá 2x2P+T bezšroubová s clonkami </t>
  </si>
  <si>
    <t xml:space="preserve">Klapka dělená bílá </t>
  </si>
  <si>
    <t xml:space="preserve">1_rameček bílý </t>
  </si>
  <si>
    <t xml:space="preserve">2_rameček bílý </t>
  </si>
  <si>
    <t>"3" - 280 PAR ET5 DI-IN s 2x80W, T5, EVG, interiérové,stříbrná RAL 9006 včetně kotvících prvků</t>
  </si>
  <si>
    <t>Stavební úpravy radnice 3NP</t>
  </si>
  <si>
    <t>Město Krnov, Hlavní náměstí 96/1, 794 01 Krnov</t>
  </si>
  <si>
    <t>Silnoproudá elektrotechnika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</si>
</sst>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#,##0\ &quot;Kč&quot;;[Red]\-#,##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,##0.0\ &quot;Kč&quot;;[Red]\-#,##0.0\ &quot;Kč&quot;"/>
    <numFmt numFmtId="166" formatCode="#,##0.00\ &quot;Kč&quot;"/>
    <numFmt numFmtId="167" formatCode="&quot;$&quot;#,##0.00"/>
    <numFmt numFmtId="168" formatCode="#,##0.0"/>
    <numFmt numFmtId="169" formatCode="#,##0.00\ _K_č"/>
    <numFmt numFmtId="170" formatCode="0.0%"/>
  </numFmts>
  <fonts count="62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</borders>
  <cellStyleXfs count="93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6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2" borderId="0" applyNumberFormat="0" applyBorder="0" applyAlignment="0" applyProtection="0"/>
    <xf numFmtId="0" fontId="24" fillId="13" borderId="0" applyNumberFormat="0" applyBorder="0" applyAlignment="0" applyProtection="0"/>
    <xf numFmtId="0" fontId="25" fillId="6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5" borderId="0" applyNumberFormat="0" applyBorder="0" applyAlignment="0" applyProtection="0"/>
    <xf numFmtId="0" fontId="25" fillId="3" borderId="0" applyNumberFormat="0" applyBorder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1" fontId="8" fillId="0" borderId="1" applyAlignment="0">
      <alignment horizontal="left" vertical="center"/>
    </xf>
    <xf numFmtId="167" fontId="43" fillId="19" borderId="2" applyNumberFormat="0" applyFont="0" applyFill="0" applyBorder="0" applyAlignment="0">
      <alignment horizontal="center"/>
    </xf>
    <xf numFmtId="0" fontId="26" fillId="0" borderId="3" applyNumberFormat="0" applyFill="0" applyAlignment="0" applyProtection="0"/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5" fillId="0" borderId="0"/>
    <xf numFmtId="0" fontId="35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20" borderId="4" applyNumberFormat="0" applyAlignment="0" applyProtection="0"/>
    <xf numFmtId="0" fontId="28" fillId="20" borderId="4" applyNumberFormat="0" applyAlignment="0" applyProtection="0"/>
    <xf numFmtId="0" fontId="46" fillId="0" borderId="5" applyNumberFormat="0" applyFont="0" applyFill="0" applyAlignment="0" applyProtection="0">
      <alignment horizontal="left"/>
    </xf>
    <xf numFmtId="49" fontId="47" fillId="0" borderId="6" applyNumberFormat="0">
      <alignment horizontal="left" vertical="center"/>
    </xf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1" fillId="11" borderId="0" applyNumberFormat="0" applyBorder="0" applyAlignment="0" applyProtection="0"/>
    <xf numFmtId="0" fontId="33" fillId="11" borderId="0" applyNumberFormat="0" applyBorder="0" applyAlignment="0" applyProtection="0"/>
    <xf numFmtId="0" fontId="1" fillId="0" borderId="0"/>
    <xf numFmtId="0" fontId="11" fillId="0" borderId="0"/>
    <xf numFmtId="0" fontId="23" fillId="4" borderId="10" applyNumberFormat="0" applyFont="0" applyAlignment="0" applyProtection="0"/>
    <xf numFmtId="0" fontId="52" fillId="0" borderId="11" applyNumberFormat="0" applyFill="0" applyAlignment="0" applyProtection="0"/>
    <xf numFmtId="0" fontId="34" fillId="0" borderId="12" applyNumberFormat="0" applyFill="0" applyAlignment="0" applyProtection="0"/>
    <xf numFmtId="3" fontId="53" fillId="0" borderId="13" applyFill="0">
      <alignment horizontal="right" vertical="center"/>
    </xf>
    <xf numFmtId="0" fontId="54" fillId="0" borderId="14">
      <alignment horizontal="left" vertical="center" wrapText="1" indent="1"/>
    </xf>
    <xf numFmtId="0" fontId="56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35" fillId="6" borderId="0" applyNumberFormat="0" applyBorder="0" applyAlignment="0" applyProtection="0"/>
    <xf numFmtId="0" fontId="42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68" fontId="48" fillId="0" borderId="13">
      <alignment horizontal="right" vertical="center"/>
    </xf>
    <xf numFmtId="0" fontId="36" fillId="11" borderId="16" applyNumberFormat="0" applyAlignment="0" applyProtection="0"/>
    <xf numFmtId="0" fontId="37" fillId="21" borderId="16" applyNumberFormat="0" applyAlignment="0" applyProtection="0"/>
    <xf numFmtId="0" fontId="38" fillId="21" borderId="17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7" fillId="8" borderId="0" applyNumberFormat="0" applyBorder="0" applyAlignment="0" applyProtection="0"/>
    <xf numFmtId="0" fontId="25" fillId="22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23" borderId="0" applyNumberFormat="0" applyBorder="0" applyAlignment="0" applyProtection="0"/>
    <xf numFmtId="0" fontId="25" fillId="17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4" borderId="0" applyNumberFormat="0" applyBorder="0" applyAlignment="0" applyProtection="0"/>
    <xf numFmtId="0" fontId="25" fillId="2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4" borderId="0" applyNumberFormat="0" applyBorder="0" applyAlignment="0" applyProtection="0"/>
    <xf numFmtId="0" fontId="60" fillId="0" borderId="0">
      <alignment vertical="top"/>
    </xf>
    <xf numFmtId="0" fontId="61" fillId="0" borderId="0"/>
  </cellStyleXfs>
  <cellXfs count="150">
    <xf numFmtId="0" fontId="0" fillId="0" borderId="0" xfId="0"/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Protection="1"/>
    <xf numFmtId="49" fontId="5" fillId="27" borderId="18" xfId="0" applyNumberFormat="1" applyFont="1" applyFill="1" applyBorder="1" applyAlignment="1" applyProtection="1">
      <alignment horizontal="center" vertical="center"/>
    </xf>
    <xf numFmtId="4" fontId="6" fillId="27" borderId="18" xfId="0" applyNumberFormat="1" applyFont="1" applyFill="1" applyBorder="1" applyAlignment="1" applyProtection="1">
      <alignment horizontal="center" vertical="center"/>
    </xf>
    <xf numFmtId="49" fontId="2" fillId="28" borderId="19" xfId="0" applyNumberFormat="1" applyFont="1" applyFill="1" applyBorder="1" applyAlignment="1" applyProtection="1">
      <alignment vertical="center"/>
    </xf>
    <xf numFmtId="4" fontId="7" fillId="28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vertical="center" wrapText="1"/>
    </xf>
    <xf numFmtId="4" fontId="7" fillId="0" borderId="19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9" fontId="5" fillId="27" borderId="20" xfId="0" applyNumberFormat="1" applyFont="1" applyFill="1" applyBorder="1" applyAlignment="1" applyProtection="1">
      <alignment horizontal="center" vertical="center" wrapText="1"/>
    </xf>
    <xf numFmtId="49" fontId="9" fillId="28" borderId="19" xfId="0" applyNumberFormat="1" applyFont="1" applyFill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/>
    </xf>
    <xf numFmtId="4" fontId="2" fillId="0" borderId="19" xfId="0" applyNumberFormat="1" applyFont="1" applyFill="1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/>
    </xf>
    <xf numFmtId="4" fontId="2" fillId="0" borderId="21" xfId="0" applyNumberFormat="1" applyFont="1" applyFill="1" applyBorder="1" applyAlignment="1" applyProtection="1">
      <alignment vertical="center"/>
      <protection locked="0"/>
    </xf>
    <xf numFmtId="4" fontId="7" fillId="0" borderId="21" xfId="0" applyNumberFormat="1" applyFont="1" applyFill="1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/>
    </xf>
    <xf numFmtId="4" fontId="7" fillId="0" borderId="22" xfId="0" applyNumberFormat="1" applyFont="1" applyFill="1" applyBorder="1" applyAlignment="1" applyProtection="1">
      <alignment vertical="center"/>
    </xf>
    <xf numFmtId="49" fontId="15" fillId="0" borderId="19" xfId="0" applyNumberFormat="1" applyFont="1" applyFill="1" applyBorder="1" applyAlignment="1" applyProtection="1">
      <alignment vertical="center"/>
    </xf>
    <xf numFmtId="4" fontId="15" fillId="0" borderId="19" xfId="0" applyNumberFormat="1" applyFont="1" applyFill="1" applyBorder="1" applyAlignment="1" applyProtection="1">
      <alignment vertical="center"/>
      <protection locked="0"/>
    </xf>
    <xf numFmtId="49" fontId="16" fillId="0" borderId="19" xfId="0" applyNumberFormat="1" applyFont="1" applyFill="1" applyBorder="1" applyAlignment="1" applyProtection="1">
      <alignment vertical="center" wrapText="1"/>
    </xf>
    <xf numFmtId="4" fontId="17" fillId="0" borderId="19" xfId="0" applyNumberFormat="1" applyFont="1" applyFill="1" applyBorder="1" applyAlignment="1" applyProtection="1">
      <alignment vertical="center"/>
    </xf>
    <xf numFmtId="49" fontId="15" fillId="0" borderId="21" xfId="0" applyNumberFormat="1" applyFont="1" applyFill="1" applyBorder="1" applyAlignment="1" applyProtection="1">
      <alignment vertical="center"/>
    </xf>
    <xf numFmtId="49" fontId="15" fillId="0" borderId="22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9" fontId="5" fillId="27" borderId="18" xfId="0" applyNumberFormat="1" applyFont="1" applyFill="1" applyBorder="1" applyAlignment="1" applyProtection="1">
      <alignment horizontal="left" vertical="center"/>
    </xf>
    <xf numFmtId="49" fontId="2" fillId="0" borderId="19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2" fillId="0" borderId="23" xfId="0" applyNumberFormat="1" applyFont="1" applyFill="1" applyBorder="1" applyAlignment="1" applyProtection="1">
      <alignment horizontal="center" vertical="center"/>
    </xf>
    <xf numFmtId="49" fontId="2" fillId="0" borderId="23" xfId="0" applyNumberFormat="1" applyFont="1" applyFill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49" fontId="15" fillId="0" borderId="24" xfId="0" applyNumberFormat="1" applyFont="1" applyFill="1" applyBorder="1" applyAlignment="1" applyProtection="1">
      <alignment vertical="center"/>
    </xf>
    <xf numFmtId="49" fontId="15" fillId="0" borderId="25" xfId="0" applyNumberFormat="1" applyFont="1" applyFill="1" applyBorder="1" applyAlignment="1" applyProtection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0" fillId="29" borderId="0" xfId="59" applyFont="1" applyFill="1" applyBorder="1" applyAlignment="1">
      <alignment horizontal="center"/>
    </xf>
    <xf numFmtId="9" fontId="12" fillId="29" borderId="0" xfId="59" applyNumberFormat="1" applyFont="1" applyFill="1" applyBorder="1" applyAlignment="1">
      <alignment horizontal="center"/>
    </xf>
    <xf numFmtId="165" fontId="14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6" fillId="27" borderId="0" xfId="0" applyNumberFormat="1" applyFont="1" applyFill="1" applyBorder="1" applyAlignment="1" applyProtection="1">
      <alignment horizontal="center" vertical="center"/>
    </xf>
    <xf numFmtId="6" fontId="0" fillId="0" borderId="0" xfId="0" applyNumberFormat="1" applyBorder="1"/>
    <xf numFmtId="6" fontId="13" fillId="0" borderId="0" xfId="0" applyNumberFormat="1" applyFont="1" applyBorder="1"/>
    <xf numFmtId="0" fontId="3" fillId="0" borderId="0" xfId="0" applyFont="1" applyBorder="1" applyAlignment="1" applyProtection="1">
      <alignment vertical="center"/>
    </xf>
    <xf numFmtId="6" fontId="14" fillId="0" borderId="0" xfId="0" applyNumberFormat="1" applyFont="1" applyBorder="1"/>
    <xf numFmtId="0" fontId="2" fillId="0" borderId="0" xfId="59" applyFont="1" applyFill="1" applyBorder="1" applyAlignment="1"/>
    <xf numFmtId="49" fontId="2" fillId="0" borderId="22" xfId="0" applyNumberFormat="1" applyFont="1" applyFill="1" applyBorder="1" applyAlignment="1" applyProtection="1">
      <alignment vertical="top" wrapText="1"/>
    </xf>
    <xf numFmtId="49" fontId="2" fillId="0" borderId="22" xfId="0" applyNumberFormat="1" applyFont="1" applyFill="1" applyBorder="1" applyAlignment="1" applyProtection="1">
      <alignment vertical="top"/>
    </xf>
    <xf numFmtId="4" fontId="2" fillId="0" borderId="22" xfId="0" applyNumberFormat="1" applyFont="1" applyFill="1" applyBorder="1" applyAlignment="1" applyProtection="1">
      <alignment vertical="top"/>
      <protection locked="0"/>
    </xf>
    <xf numFmtId="4" fontId="7" fillId="0" borderId="22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horizontal="center" vertical="top"/>
    </xf>
    <xf numFmtId="49" fontId="21" fillId="0" borderId="19" xfId="0" applyNumberFormat="1" applyFont="1" applyFill="1" applyBorder="1" applyAlignment="1" applyProtection="1">
      <alignment vertical="center" wrapText="1"/>
    </xf>
    <xf numFmtId="49" fontId="20" fillId="0" borderId="19" xfId="0" applyNumberFormat="1" applyFont="1" applyFill="1" applyBorder="1" applyAlignment="1" applyProtection="1">
      <alignment vertical="center"/>
    </xf>
    <xf numFmtId="49" fontId="9" fillId="0" borderId="19" xfId="0" applyNumberFormat="1" applyFont="1" applyFill="1" applyBorder="1" applyAlignment="1" applyProtection="1">
      <alignment horizontal="left" vertical="center"/>
    </xf>
    <xf numFmtId="0" fontId="14" fillId="0" borderId="0" xfId="0" applyFont="1"/>
    <xf numFmtId="169" fontId="5" fillId="27" borderId="18" xfId="0" applyNumberFormat="1" applyFont="1" applyFill="1" applyBorder="1" applyAlignment="1" applyProtection="1">
      <alignment horizontal="center" vertical="center"/>
    </xf>
    <xf numFmtId="169" fontId="2" fillId="28" borderId="19" xfId="0" applyNumberFormat="1" applyFont="1" applyFill="1" applyBorder="1" applyAlignment="1" applyProtection="1">
      <alignment vertical="center"/>
    </xf>
    <xf numFmtId="169" fontId="40" fillId="0" borderId="0" xfId="0" applyNumberFormat="1" applyFont="1" applyAlignment="1">
      <alignment horizontal="right"/>
    </xf>
    <xf numFmtId="169" fontId="40" fillId="0" borderId="0" xfId="0" applyNumberFormat="1" applyFont="1" applyBorder="1" applyAlignment="1" applyProtection="1">
      <alignment horizontal="right" vertical="center"/>
    </xf>
    <xf numFmtId="169" fontId="40" fillId="0" borderId="0" xfId="0" applyNumberFormat="1" applyFont="1" applyAlignment="1" applyProtection="1">
      <alignment horizontal="right"/>
    </xf>
    <xf numFmtId="169" fontId="3" fillId="0" borderId="19" xfId="0" applyNumberFormat="1" applyFont="1" applyFill="1" applyBorder="1" applyAlignment="1" applyProtection="1">
      <alignment horizontal="right" vertical="center"/>
    </xf>
    <xf numFmtId="169" fontId="2" fillId="28" borderId="19" xfId="0" applyNumberFormat="1" applyFont="1" applyFill="1" applyBorder="1" applyAlignment="1" applyProtection="1">
      <alignment horizontal="right" vertical="center"/>
    </xf>
    <xf numFmtId="169" fontId="2" fillId="0" borderId="19" xfId="0" applyNumberFormat="1" applyFont="1" applyFill="1" applyBorder="1" applyAlignment="1" applyProtection="1">
      <alignment horizontal="right" vertical="center"/>
    </xf>
    <xf numFmtId="169" fontId="3" fillId="0" borderId="22" xfId="0" applyNumberFormat="1" applyFont="1" applyFill="1" applyBorder="1" applyAlignment="1" applyProtection="1">
      <alignment horizontal="right" vertical="top"/>
    </xf>
    <xf numFmtId="169" fontId="3" fillId="0" borderId="21" xfId="0" applyNumberFormat="1" applyFont="1" applyFill="1" applyBorder="1" applyAlignment="1" applyProtection="1">
      <alignment horizontal="right" vertical="center"/>
    </xf>
    <xf numFmtId="169" fontId="41" fillId="0" borderId="19" xfId="0" applyNumberFormat="1" applyFont="1" applyFill="1" applyBorder="1" applyAlignment="1" applyProtection="1">
      <alignment horizontal="right" vertical="center"/>
    </xf>
    <xf numFmtId="169" fontId="41" fillId="0" borderId="22" xfId="0" applyNumberFormat="1" applyFont="1" applyFill="1" applyBorder="1" applyAlignment="1" applyProtection="1">
      <alignment horizontal="right" vertical="center"/>
    </xf>
    <xf numFmtId="169" fontId="41" fillId="0" borderId="21" xfId="0" applyNumberFormat="1" applyFont="1" applyFill="1" applyBorder="1" applyAlignment="1" applyProtection="1">
      <alignment horizontal="right" vertical="center"/>
    </xf>
    <xf numFmtId="169" fontId="0" fillId="0" borderId="0" xfId="0" applyNumberFormat="1" applyAlignment="1">
      <alignment horizontal="right"/>
    </xf>
    <xf numFmtId="49" fontId="5" fillId="27" borderId="2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14" fontId="0" fillId="0" borderId="0" xfId="0" applyNumberFormat="1" applyBorder="1" applyAlignment="1" applyProtection="1">
      <alignment horizontal="left" vertical="center"/>
    </xf>
    <xf numFmtId="0" fontId="0" fillId="0" borderId="0" xfId="0" applyBorder="1" applyProtection="1"/>
    <xf numFmtId="164" fontId="5" fillId="27" borderId="26" xfId="0" applyNumberFormat="1" applyFont="1" applyFill="1" applyBorder="1" applyAlignment="1" applyProtection="1">
      <alignment horizontal="center" vertical="center"/>
    </xf>
    <xf numFmtId="164" fontId="2" fillId="28" borderId="27" xfId="0" applyNumberFormat="1" applyFont="1" applyFill="1" applyBorder="1" applyAlignment="1" applyProtection="1">
      <alignment vertical="center"/>
    </xf>
    <xf numFmtId="4" fontId="2" fillId="0" borderId="27" xfId="0" applyNumberFormat="1" applyFont="1" applyFill="1" applyBorder="1" applyAlignment="1" applyProtection="1">
      <alignment vertical="center"/>
    </xf>
    <xf numFmtId="4" fontId="2" fillId="0" borderId="28" xfId="0" applyNumberFormat="1" applyFont="1" applyFill="1" applyBorder="1" applyAlignment="1" applyProtection="1">
      <alignment vertical="center"/>
    </xf>
    <xf numFmtId="4" fontId="2" fillId="0" borderId="25" xfId="0" applyNumberFormat="1" applyFont="1" applyFill="1" applyBorder="1" applyAlignment="1" applyProtection="1">
      <alignment vertical="center"/>
    </xf>
    <xf numFmtId="4" fontId="20" fillId="0" borderId="27" xfId="0" applyNumberFormat="1" applyFont="1" applyFill="1" applyBorder="1" applyAlignment="1" applyProtection="1">
      <alignment vertical="center"/>
    </xf>
    <xf numFmtId="4" fontId="2" fillId="0" borderId="24" xfId="0" applyNumberFormat="1" applyFont="1" applyFill="1" applyBorder="1" applyAlignment="1" applyProtection="1">
      <alignment vertical="center"/>
    </xf>
    <xf numFmtId="4" fontId="6" fillId="27" borderId="19" xfId="0" applyNumberFormat="1" applyFont="1" applyFill="1" applyBorder="1" applyAlignment="1" applyProtection="1">
      <alignment horizontal="center" vertical="center"/>
    </xf>
    <xf numFmtId="4" fontId="18" fillId="0" borderId="19" xfId="0" applyNumberFormat="1" applyFont="1" applyFill="1" applyBorder="1" applyAlignment="1" applyProtection="1">
      <alignment vertical="center"/>
    </xf>
    <xf numFmtId="166" fontId="22" fillId="0" borderId="19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/>
    </xf>
    <xf numFmtId="4" fontId="18" fillId="0" borderId="22" xfId="0" applyNumberFormat="1" applyFont="1" applyFill="1" applyBorder="1" applyAlignment="1" applyProtection="1">
      <alignment vertical="center"/>
    </xf>
    <xf numFmtId="0" fontId="55" fillId="0" borderId="0" xfId="59" applyFont="1" applyFill="1" applyBorder="1" applyAlignment="1">
      <alignment horizontal="left" vertical="top"/>
    </xf>
    <xf numFmtId="49" fontId="2" fillId="0" borderId="29" xfId="0" applyNumberFormat="1" applyFont="1" applyFill="1" applyBorder="1" applyAlignment="1" applyProtection="1">
      <alignment horizontal="left" vertical="center"/>
    </xf>
    <xf numFmtId="49" fontId="2" fillId="0" borderId="19" xfId="0" applyNumberFormat="1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49" fontId="57" fillId="0" borderId="21" xfId="0" applyNumberFormat="1" applyFont="1" applyFill="1" applyBorder="1" applyAlignment="1" applyProtection="1">
      <alignment horizontal="left" vertical="center"/>
    </xf>
    <xf numFmtId="49" fontId="2" fillId="0" borderId="31" xfId="0" applyNumberFormat="1" applyFont="1" applyFill="1" applyBorder="1" applyAlignment="1" applyProtection="1">
      <alignment horizontal="left" vertical="center"/>
    </xf>
    <xf numFmtId="0" fontId="0" fillId="0" borderId="31" xfId="0" applyFont="1" applyFill="1" applyBorder="1" applyAlignment="1">
      <alignment vertical="center"/>
    </xf>
    <xf numFmtId="9" fontId="2" fillId="0" borderId="19" xfId="0" applyNumberFormat="1" applyFont="1" applyFill="1" applyBorder="1" applyAlignment="1" applyProtection="1">
      <alignment horizontal="left" vertical="center" wrapText="1"/>
    </xf>
    <xf numFmtId="9" fontId="2" fillId="0" borderId="22" xfId="0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/>
    </xf>
    <xf numFmtId="0" fontId="20" fillId="0" borderId="0" xfId="0" applyFont="1" applyAlignment="1" applyProtection="1">
      <alignment vertical="top"/>
    </xf>
    <xf numFmtId="49" fontId="49" fillId="0" borderId="0" xfId="0" applyNumberFormat="1" applyFont="1" applyFill="1" applyBorder="1" applyAlignment="1" applyProtection="1">
      <alignment vertical="top"/>
    </xf>
    <xf numFmtId="49" fontId="58" fillId="0" borderId="27" xfId="0" applyNumberFormat="1" applyFont="1" applyFill="1" applyBorder="1" applyAlignment="1" applyProtection="1">
      <alignment horizontal="center" vertical="center"/>
    </xf>
    <xf numFmtId="49" fontId="58" fillId="0" borderId="19" xfId="0" applyNumberFormat="1" applyFont="1" applyFill="1" applyBorder="1" applyAlignment="1" applyProtection="1">
      <alignment horizontal="center" vertical="center"/>
    </xf>
    <xf numFmtId="49" fontId="59" fillId="0" borderId="19" xfId="0" applyNumberFormat="1" applyFont="1" applyFill="1" applyBorder="1" applyAlignment="1" applyProtection="1">
      <alignment horizontal="left" vertical="center"/>
    </xf>
    <xf numFmtId="169" fontId="58" fillId="0" borderId="19" xfId="0" applyNumberFormat="1" applyFont="1" applyFill="1" applyBorder="1" applyAlignment="1" applyProtection="1">
      <alignment horizontal="right" vertical="center"/>
    </xf>
    <xf numFmtId="0" fontId="0" fillId="0" borderId="31" xfId="0" applyFont="1" applyFill="1" applyBorder="1" applyAlignment="1">
      <alignment vertical="center" wrapText="1"/>
    </xf>
    <xf numFmtId="49" fontId="9" fillId="0" borderId="21" xfId="0" applyNumberFormat="1" applyFont="1" applyFill="1" applyBorder="1" applyAlignment="1" applyProtection="1">
      <alignment horizontal="left" vertical="center"/>
    </xf>
    <xf numFmtId="0" fontId="0" fillId="0" borderId="19" xfId="0" applyBorder="1" applyAlignment="1"/>
    <xf numFmtId="0" fontId="0" fillId="0" borderId="19" xfId="0" applyBorder="1" applyAlignment="1">
      <alignment horizontal="center"/>
    </xf>
    <xf numFmtId="170" fontId="2" fillId="0" borderId="19" xfId="0" applyNumberFormat="1" applyFont="1" applyFill="1" applyBorder="1" applyAlignment="1" applyProtection="1">
      <alignment horizontal="left" vertical="center" wrapText="1"/>
    </xf>
    <xf numFmtId="4" fontId="1" fillId="0" borderId="19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>
      <alignment horizontal="left" vertical="top" wrapText="1"/>
    </xf>
    <xf numFmtId="4" fontId="2" fillId="30" borderId="19" xfId="0" applyNumberFormat="1" applyFont="1" applyFill="1" applyBorder="1" applyAlignment="1" applyProtection="1">
      <alignment vertical="center"/>
      <protection locked="0"/>
    </xf>
    <xf numFmtId="4" fontId="2" fillId="0" borderId="19" xfId="0" applyNumberFormat="1" applyFont="1" applyFill="1" applyBorder="1" applyAlignment="1" applyProtection="1">
      <alignment vertical="top"/>
      <protection locked="0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0" xfId="0" applyNumberFormat="1" applyFont="1" applyFill="1" applyBorder="1" applyAlignment="1" applyProtection="1">
      <alignment horizontal="center" vertical="center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0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center" wrapText="1"/>
    </xf>
    <xf numFmtId="49" fontId="5" fillId="27" borderId="26" xfId="0" applyNumberFormat="1" applyFont="1" applyFill="1" applyBorder="1" applyAlignment="1" applyProtection="1">
      <alignment horizontal="center" vertical="center"/>
    </xf>
    <xf numFmtId="49" fontId="5" fillId="27" borderId="3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top" wrapText="1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33" xfId="0" applyNumberFormat="1" applyFont="1" applyFill="1" applyBorder="1" applyAlignment="1" applyProtection="1">
      <alignment horizontal="center" vertical="center"/>
    </xf>
    <xf numFmtId="49" fontId="2" fillId="0" borderId="34" xfId="0" applyNumberFormat="1" applyFont="1" applyFill="1" applyBorder="1" applyAlignment="1" applyProtection="1">
      <alignment horizontal="center" vertical="center"/>
    </xf>
    <xf numFmtId="49" fontId="2" fillId="0" borderId="35" xfId="0" applyNumberFormat="1" applyFont="1" applyFill="1" applyBorder="1" applyAlignment="1" applyProtection="1">
      <alignment horizontal="center" vertical="center"/>
    </xf>
    <xf numFmtId="49" fontId="15" fillId="0" borderId="24" xfId="0" applyNumberFormat="1" applyFont="1" applyFill="1" applyBorder="1" applyAlignment="1" applyProtection="1">
      <alignment horizontal="center" vertical="center"/>
    </xf>
    <xf numFmtId="49" fontId="15" fillId="0" borderId="33" xfId="0" applyNumberFormat="1" applyFont="1" applyFill="1" applyBorder="1" applyAlignment="1" applyProtection="1">
      <alignment horizontal="center" vertical="center"/>
    </xf>
    <xf numFmtId="49" fontId="15" fillId="0" borderId="34" xfId="0" applyNumberFormat="1" applyFont="1" applyFill="1" applyBorder="1" applyAlignment="1" applyProtection="1">
      <alignment horizontal="center" vertical="center"/>
    </xf>
    <xf numFmtId="49" fontId="15" fillId="0" borderId="35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top" wrapText="1"/>
    </xf>
  </cellXfs>
  <cellStyles count="9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20 % - zvýraznenie1" xfId="7"/>
    <cellStyle name="20 % - zvýraznenie2" xfId="8"/>
    <cellStyle name="20 % - zvýraznenie3" xfId="9"/>
    <cellStyle name="20 % - zvýraznenie4" xfId="10"/>
    <cellStyle name="20 % - zvýraznenie5" xfId="11"/>
    <cellStyle name="20 % - zvýraznenie6" xfId="12"/>
    <cellStyle name="40 % – Zvýraznění1" xfId="13" builtinId="31" customBuiltin="1"/>
    <cellStyle name="40 % – Zvýraznění2" xfId="14" builtinId="35" customBuiltin="1"/>
    <cellStyle name="40 % – Zvýraznění3" xfId="15" builtinId="39" customBuiltin="1"/>
    <cellStyle name="40 % – Zvýraznění4" xfId="16" builtinId="43" customBuiltin="1"/>
    <cellStyle name="40 % – Zvýraznění5" xfId="17" builtinId="47" customBuiltin="1"/>
    <cellStyle name="40 % – Zvýraznění6" xfId="18" builtinId="51" customBuiltin="1"/>
    <cellStyle name="40 % - zvýraznenie1" xfId="19"/>
    <cellStyle name="40 % - zvýraznenie2" xfId="20"/>
    <cellStyle name="40 % - zvýraznenie3" xfId="21"/>
    <cellStyle name="40 % - zvýraznenie4" xfId="22"/>
    <cellStyle name="40 % - zvýraznenie5" xfId="23"/>
    <cellStyle name="40 % - zvýraznenie6" xfId="24"/>
    <cellStyle name="60 % – Zvýraznění1" xfId="25" builtinId="32" customBuiltin="1"/>
    <cellStyle name="60 % – Zvýraznění2" xfId="26" builtinId="36" customBuiltin="1"/>
    <cellStyle name="60 % – Zvýraznění3" xfId="27" builtinId="40" customBuiltin="1"/>
    <cellStyle name="60 % – Zvýraznění4" xfId="28" builtinId="44" customBuiltin="1"/>
    <cellStyle name="60 % – Zvýraznění5" xfId="29" builtinId="48" customBuiltin="1"/>
    <cellStyle name="60 % – Zvýraznění6" xfId="30" builtinId="52" customBuiltin="1"/>
    <cellStyle name="60 % - zvýraznenie1" xfId="31"/>
    <cellStyle name="60 % - zvýraznenie2" xfId="32"/>
    <cellStyle name="60 % - zvýraznenie3" xfId="33"/>
    <cellStyle name="60 % - zvýraznenie4" xfId="34"/>
    <cellStyle name="60 % - zvýraznenie5" xfId="35"/>
    <cellStyle name="60 % - zvýraznenie6" xfId="36"/>
    <cellStyle name="cárkyd" xfId="37"/>
    <cellStyle name="cary" xfId="38"/>
    <cellStyle name="Celkem" xfId="39" builtinId="25" customBuiltin="1"/>
    <cellStyle name="Comma [0]_Cenik (2)" xfId="40"/>
    <cellStyle name="Comma_laroux" xfId="41"/>
    <cellStyle name="Currency [0]_laroux" xfId="42"/>
    <cellStyle name="Currency_laroux" xfId="43"/>
    <cellStyle name="definity" xfId="44"/>
    <cellStyle name="Dobrá" xfId="45"/>
    <cellStyle name="Chybně" xfId="46" builtinId="27" customBuiltin="1"/>
    <cellStyle name="Kontrolná bunka" xfId="47"/>
    <cellStyle name="Kontrolní buňka" xfId="48" builtinId="23" customBuiltin="1"/>
    <cellStyle name="lehký dolní okraj" xfId="49"/>
    <cellStyle name="nadpis" xfId="50"/>
    <cellStyle name="Nadpis 1" xfId="51" builtinId="16" customBuiltin="1"/>
    <cellStyle name="Nadpis 2" xfId="52" builtinId="17" customBuiltin="1"/>
    <cellStyle name="Nadpis 3" xfId="53" builtinId="18" customBuiltin="1"/>
    <cellStyle name="Nadpis 4" xfId="54" builtinId="19" customBuiltin="1"/>
    <cellStyle name="Název" xfId="55" builtinId="15" customBuiltin="1"/>
    <cellStyle name="Neutrálna" xfId="56"/>
    <cellStyle name="Neutrální" xfId="57" builtinId="28" customBuiltin="1"/>
    <cellStyle name="Normal_All Dome Kit comps" xfId="58"/>
    <cellStyle name="Normální" xfId="0" builtinId="0"/>
    <cellStyle name="normální 2" xfId="92"/>
    <cellStyle name="Normální 3" xfId="91"/>
    <cellStyle name="normální_mont_prace-sp" xfId="59"/>
    <cellStyle name="Poznámka" xfId="60" builtinId="10" customBuiltin="1"/>
    <cellStyle name="Prepojená bunka" xfId="61"/>
    <cellStyle name="Propojená buňka" xfId="62" builtinId="24" customBuiltin="1"/>
    <cellStyle name="R_price" xfId="63"/>
    <cellStyle name="R_text" xfId="64"/>
    <cellStyle name="RH1" xfId="65"/>
    <cellStyle name="Spolu" xfId="66"/>
    <cellStyle name="Správně" xfId="67" builtinId="26" customBuiltin="1"/>
    <cellStyle name="Styl 1" xfId="68"/>
    <cellStyle name="Text upozornění" xfId="69" builtinId="11" customBuiltin="1"/>
    <cellStyle name="Text upozornenia" xfId="70"/>
    <cellStyle name="Titul" xfId="71"/>
    <cellStyle name="TYP ŘÁDKU_4(sloupceJ-L)" xfId="72"/>
    <cellStyle name="Vstup" xfId="73" builtinId="20" customBuiltin="1"/>
    <cellStyle name="Výpočet" xfId="74" builtinId="22" customBuiltin="1"/>
    <cellStyle name="Výstup" xfId="75" builtinId="21" customBuiltin="1"/>
    <cellStyle name="Vysvětlující text" xfId="76" builtinId="53" customBuiltin="1"/>
    <cellStyle name="Vysvetľujúci text" xfId="77"/>
    <cellStyle name="Zlá" xfId="78"/>
    <cellStyle name="Zvýraznění 1" xfId="79" builtinId="29" customBuiltin="1"/>
    <cellStyle name="Zvýraznění 2" xfId="80" builtinId="33" customBuiltin="1"/>
    <cellStyle name="Zvýraznění 3" xfId="81" builtinId="37" customBuiltin="1"/>
    <cellStyle name="Zvýraznění 4" xfId="82" builtinId="41" customBuiltin="1"/>
    <cellStyle name="Zvýraznění 5" xfId="83" builtinId="45" customBuiltin="1"/>
    <cellStyle name="Zvýraznění 6" xfId="84" builtinId="49" customBuiltin="1"/>
    <cellStyle name="Zvýraznenie1" xfId="85"/>
    <cellStyle name="Zvýraznenie2" xfId="86"/>
    <cellStyle name="Zvýraznenie3" xfId="87"/>
    <cellStyle name="Zvýraznenie4" xfId="88"/>
    <cellStyle name="Zvýraznenie5" xfId="89"/>
    <cellStyle name="Zvýraznenie6" xfId="9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5" tint="0.39997558519241921"/>
    <pageSetUpPr fitToPage="1"/>
  </sheetPr>
  <dimension ref="A1:M39"/>
  <sheetViews>
    <sheetView tabSelected="1" view="pageBreakPreview" zoomScale="115" zoomScaleNormal="100" zoomScaleSheetLayoutView="115" workbookViewId="0">
      <selection activeCell="D5" sqref="D5"/>
    </sheetView>
  </sheetViews>
  <sheetFormatPr defaultRowHeight="12.75"/>
  <cols>
    <col min="1" max="1" width="2.42578125" customWidth="1"/>
    <col min="2" max="2" width="4.5703125" customWidth="1"/>
    <col min="3" max="3" width="4.28515625" customWidth="1"/>
    <col min="4" max="4" width="48.140625" customWidth="1"/>
    <col min="5" max="5" width="5.5703125" customWidth="1"/>
    <col min="6" max="6" width="8.42578125" customWidth="1"/>
    <col min="7" max="7" width="19.28515625" customWidth="1"/>
    <col min="8" max="8" width="12.28515625" style="47" customWidth="1"/>
    <col min="9" max="9" width="14.7109375" style="47" customWidth="1"/>
    <col min="10" max="10" width="12.85546875" style="47" customWidth="1"/>
    <col min="11" max="13" width="9.140625" style="47"/>
  </cols>
  <sheetData>
    <row r="1" spans="1:11" ht="6" customHeight="1">
      <c r="K1" s="48"/>
    </row>
    <row r="2" spans="1:11" ht="6.75" customHeight="1">
      <c r="A2" s="47"/>
      <c r="B2" s="64"/>
      <c r="C2" s="64"/>
      <c r="D2" s="64"/>
      <c r="E2" s="64"/>
      <c r="F2" s="16"/>
      <c r="G2" s="17"/>
      <c r="H2" s="12"/>
      <c r="I2" s="49"/>
      <c r="J2" s="49"/>
      <c r="K2" s="48"/>
    </row>
    <row r="3" spans="1:11" ht="12.75" customHeight="1">
      <c r="A3" s="47"/>
      <c r="B3" s="115" t="s">
        <v>21</v>
      </c>
      <c r="C3" s="85"/>
      <c r="D3" s="137"/>
      <c r="E3" s="137"/>
      <c r="F3" s="137"/>
      <c r="G3" s="137"/>
      <c r="H3" s="12"/>
      <c r="I3" s="50"/>
      <c r="J3" s="50"/>
      <c r="K3" s="51"/>
    </row>
    <row r="4" spans="1:11" ht="25.5" customHeight="1">
      <c r="A4" s="47"/>
      <c r="B4" s="115" t="s">
        <v>38</v>
      </c>
      <c r="C4" s="85"/>
      <c r="D4" s="140" t="s">
        <v>113</v>
      </c>
      <c r="E4" s="140"/>
      <c r="F4" s="129"/>
      <c r="G4" s="127"/>
      <c r="H4" s="12"/>
      <c r="I4" s="52"/>
      <c r="J4" s="52"/>
    </row>
    <row r="5" spans="1:11" ht="38.25" customHeight="1">
      <c r="A5" s="47"/>
      <c r="B5" s="115" t="s">
        <v>10</v>
      </c>
      <c r="C5" s="85"/>
      <c r="D5" s="130" t="s">
        <v>112</v>
      </c>
      <c r="E5" s="128"/>
      <c r="F5" s="128"/>
      <c r="G5" s="128"/>
      <c r="H5" s="12"/>
      <c r="I5" s="52"/>
      <c r="J5" s="52"/>
    </row>
    <row r="6" spans="1:11" ht="12.75" customHeight="1">
      <c r="A6" s="47"/>
      <c r="B6" s="115" t="s">
        <v>24</v>
      </c>
      <c r="C6" s="85"/>
      <c r="D6" s="137" t="s">
        <v>114</v>
      </c>
      <c r="E6" s="137"/>
      <c r="F6" s="137"/>
      <c r="G6" s="105"/>
      <c r="H6" s="12"/>
      <c r="I6" s="52"/>
      <c r="J6" s="52"/>
    </row>
    <row r="7" spans="1:11" ht="6.75" customHeight="1">
      <c r="A7" s="47"/>
      <c r="B7" s="86"/>
      <c r="C7" s="87"/>
      <c r="D7" s="88"/>
      <c r="E7" s="64"/>
      <c r="F7" s="18"/>
      <c r="G7" s="16"/>
      <c r="H7" s="12"/>
      <c r="I7" s="53"/>
      <c r="J7" s="53"/>
    </row>
    <row r="8" spans="1:11" ht="9" customHeight="1">
      <c r="A8" s="47"/>
      <c r="B8" s="86"/>
      <c r="C8" s="89"/>
      <c r="D8" s="89"/>
      <c r="E8" s="89"/>
      <c r="F8" s="89"/>
      <c r="G8" s="89"/>
      <c r="H8" s="13"/>
      <c r="I8" s="52"/>
      <c r="J8" s="52"/>
    </row>
    <row r="9" spans="1:11" ht="36" customHeight="1">
      <c r="B9" s="138" t="s">
        <v>23</v>
      </c>
      <c r="C9" s="139"/>
      <c r="D9" s="84" t="s">
        <v>11</v>
      </c>
      <c r="E9" s="84" t="s">
        <v>12</v>
      </c>
      <c r="F9" s="90" t="s">
        <v>13</v>
      </c>
      <c r="G9" s="97" t="s">
        <v>32</v>
      </c>
      <c r="H9" s="54"/>
      <c r="I9" s="52"/>
      <c r="J9" s="52"/>
    </row>
    <row r="10" spans="1:11">
      <c r="B10" s="135"/>
      <c r="C10" s="136"/>
      <c r="D10" s="15"/>
      <c r="E10" s="6"/>
      <c r="F10" s="91"/>
      <c r="G10" s="7"/>
      <c r="H10" s="12"/>
      <c r="I10" s="52"/>
      <c r="J10" s="52"/>
    </row>
    <row r="11" spans="1:11">
      <c r="B11" s="135" t="s">
        <v>25</v>
      </c>
      <c r="C11" s="136"/>
      <c r="D11" s="10" t="s">
        <v>34</v>
      </c>
      <c r="E11" s="8" t="s">
        <v>17</v>
      </c>
      <c r="F11" s="92">
        <v>1</v>
      </c>
      <c r="G11" s="98">
        <f>KT!$I$50</f>
        <v>0</v>
      </c>
      <c r="H11" s="55"/>
      <c r="I11" s="56"/>
      <c r="J11" s="56"/>
    </row>
    <row r="12" spans="1:11">
      <c r="B12" s="135"/>
      <c r="C12" s="136"/>
      <c r="D12" s="10"/>
      <c r="E12" s="8"/>
      <c r="F12" s="92"/>
      <c r="G12" s="98"/>
      <c r="H12" s="55"/>
      <c r="I12" s="56"/>
      <c r="J12" s="56"/>
    </row>
    <row r="13" spans="1:11">
      <c r="B13" s="135" t="s">
        <v>26</v>
      </c>
      <c r="C13" s="136"/>
      <c r="D13" s="10" t="s">
        <v>47</v>
      </c>
      <c r="E13" s="8" t="s">
        <v>17</v>
      </c>
      <c r="F13" s="92">
        <v>1</v>
      </c>
      <c r="G13" s="98">
        <f>SP!$I$35</f>
        <v>0</v>
      </c>
      <c r="H13" s="55"/>
      <c r="I13" s="56"/>
      <c r="J13" s="56"/>
    </row>
    <row r="14" spans="1:11">
      <c r="B14" s="135"/>
      <c r="C14" s="136"/>
      <c r="D14" s="10"/>
      <c r="E14" s="8"/>
      <c r="F14" s="92"/>
      <c r="G14" s="98"/>
      <c r="H14" s="55"/>
      <c r="I14" s="56"/>
      <c r="J14" s="56"/>
    </row>
    <row r="15" spans="1:11">
      <c r="B15" s="135" t="s">
        <v>27</v>
      </c>
      <c r="C15" s="136"/>
      <c r="D15" s="10" t="s">
        <v>51</v>
      </c>
      <c r="E15" s="8" t="s">
        <v>17</v>
      </c>
      <c r="F15" s="92">
        <v>1</v>
      </c>
      <c r="G15" s="98">
        <f>SV!$I$25</f>
        <v>0</v>
      </c>
      <c r="H15" s="55"/>
      <c r="I15" s="56"/>
      <c r="J15" s="56"/>
    </row>
    <row r="16" spans="1:11">
      <c r="B16" s="135"/>
      <c r="C16" s="136"/>
      <c r="D16" s="10"/>
      <c r="E16" s="8"/>
      <c r="F16" s="92"/>
      <c r="G16" s="98"/>
      <c r="H16" s="55"/>
      <c r="I16" s="56"/>
      <c r="J16" s="56"/>
    </row>
    <row r="17" spans="2:10">
      <c r="B17" s="135" t="s">
        <v>28</v>
      </c>
      <c r="C17" s="136"/>
      <c r="D17" s="10" t="s">
        <v>54</v>
      </c>
      <c r="E17" s="8" t="s">
        <v>17</v>
      </c>
      <c r="F17" s="92">
        <v>1</v>
      </c>
      <c r="G17" s="98">
        <v>0</v>
      </c>
      <c r="H17" s="55"/>
      <c r="I17" s="56"/>
      <c r="J17" s="56"/>
    </row>
    <row r="18" spans="2:10">
      <c r="B18" s="135"/>
      <c r="C18" s="136"/>
      <c r="D18" s="10"/>
      <c r="E18" s="8"/>
      <c r="F18" s="92"/>
      <c r="G18" s="98"/>
      <c r="H18" s="55"/>
      <c r="I18" s="56"/>
      <c r="J18" s="56"/>
    </row>
    <row r="19" spans="2:10">
      <c r="B19" s="135" t="s">
        <v>29</v>
      </c>
      <c r="C19" s="136"/>
      <c r="D19" s="10" t="s">
        <v>70</v>
      </c>
      <c r="E19" s="8" t="s">
        <v>17</v>
      </c>
      <c r="F19" s="92">
        <v>1</v>
      </c>
      <c r="G19" s="98">
        <f>SUM(G11:G15)*D20</f>
        <v>0</v>
      </c>
      <c r="H19" s="55"/>
      <c r="I19" s="56"/>
      <c r="J19" s="56"/>
    </row>
    <row r="20" spans="2:10">
      <c r="B20" s="135"/>
      <c r="C20" s="136"/>
      <c r="D20" s="110">
        <v>0.03</v>
      </c>
      <c r="E20" s="8"/>
      <c r="F20" s="92"/>
      <c r="G20" s="98"/>
      <c r="H20" s="55"/>
      <c r="I20" s="56"/>
      <c r="J20" s="56"/>
    </row>
    <row r="21" spans="2:10">
      <c r="B21" s="135" t="s">
        <v>30</v>
      </c>
      <c r="C21" s="136"/>
      <c r="D21" s="10" t="s">
        <v>35</v>
      </c>
      <c r="E21" s="8" t="s">
        <v>17</v>
      </c>
      <c r="F21" s="92">
        <v>1</v>
      </c>
      <c r="G21" s="98">
        <f>SUM(G11:G15)*D22</f>
        <v>0</v>
      </c>
      <c r="H21" s="55"/>
      <c r="I21" s="56"/>
      <c r="J21" s="56"/>
    </row>
    <row r="22" spans="2:10">
      <c r="B22" s="135"/>
      <c r="C22" s="136"/>
      <c r="D22" s="124">
        <v>1.4999999999999999E-2</v>
      </c>
      <c r="E22" s="8"/>
      <c r="F22" s="92"/>
      <c r="G22" s="98"/>
      <c r="H22" s="55"/>
      <c r="I22" s="56"/>
      <c r="J22" s="56"/>
    </row>
    <row r="23" spans="2:10">
      <c r="B23" s="135" t="s">
        <v>31</v>
      </c>
      <c r="C23" s="136"/>
      <c r="D23" s="59" t="s">
        <v>36</v>
      </c>
      <c r="E23" s="8" t="s">
        <v>17</v>
      </c>
      <c r="F23" s="92">
        <v>1</v>
      </c>
      <c r="G23" s="98">
        <f>SUM(G11:G15)*D24</f>
        <v>0</v>
      </c>
      <c r="H23" s="55"/>
      <c r="I23" s="56"/>
      <c r="J23" s="56"/>
    </row>
    <row r="24" spans="2:10">
      <c r="B24" s="135"/>
      <c r="C24" s="136"/>
      <c r="D24" s="110">
        <v>0.01</v>
      </c>
      <c r="E24" s="40"/>
      <c r="F24" s="92"/>
      <c r="G24" s="98"/>
      <c r="H24" s="55"/>
      <c r="I24" s="56"/>
      <c r="J24" s="56"/>
    </row>
    <row r="25" spans="2:10">
      <c r="B25" s="135" t="s">
        <v>33</v>
      </c>
      <c r="C25" s="136"/>
      <c r="D25" s="10" t="s">
        <v>37</v>
      </c>
      <c r="E25" s="8" t="s">
        <v>17</v>
      </c>
      <c r="F25" s="92">
        <v>1</v>
      </c>
      <c r="G25" s="98">
        <f>SUM(G11:G15)*D26</f>
        <v>0</v>
      </c>
      <c r="H25" s="55"/>
      <c r="I25" s="56"/>
      <c r="J25" s="56"/>
    </row>
    <row r="26" spans="2:10" ht="13.5" thickBot="1">
      <c r="B26" s="141"/>
      <c r="C26" s="142"/>
      <c r="D26" s="111">
        <v>0.01</v>
      </c>
      <c r="E26" s="43"/>
      <c r="F26" s="93"/>
      <c r="G26" s="101"/>
      <c r="H26" s="100"/>
    </row>
    <row r="27" spans="2:10" ht="6.75" customHeight="1">
      <c r="B27" s="143"/>
      <c r="C27" s="144"/>
      <c r="D27" s="23"/>
      <c r="E27" s="24"/>
      <c r="F27" s="94"/>
      <c r="G27" s="26"/>
      <c r="H27" s="57"/>
    </row>
    <row r="28" spans="2:10">
      <c r="B28" s="135"/>
      <c r="C28" s="136"/>
      <c r="D28" s="66" t="s">
        <v>56</v>
      </c>
      <c r="E28" s="67"/>
      <c r="F28" s="95"/>
      <c r="G28" s="99">
        <f>SUM(G11:G25)</f>
        <v>0</v>
      </c>
      <c r="H28" s="58"/>
    </row>
    <row r="29" spans="2:10" ht="5.25" customHeight="1" thickBot="1">
      <c r="B29" s="145"/>
      <c r="C29" s="146"/>
      <c r="D29" s="35"/>
      <c r="E29" s="35"/>
      <c r="F29" s="45"/>
      <c r="G29" s="35"/>
      <c r="H29" s="58"/>
    </row>
    <row r="30" spans="2:10" ht="4.5" customHeight="1">
      <c r="B30" s="147"/>
      <c r="C30" s="148"/>
      <c r="D30" s="34"/>
      <c r="E30" s="34"/>
      <c r="F30" s="46"/>
      <c r="G30" s="34"/>
    </row>
    <row r="31" spans="2:10">
      <c r="B31" s="135"/>
      <c r="C31" s="136"/>
      <c r="D31" s="23" t="s">
        <v>84</v>
      </c>
      <c r="E31" s="24"/>
      <c r="F31" s="94"/>
      <c r="G31" s="98">
        <f>G28*0.21</f>
        <v>0</v>
      </c>
    </row>
    <row r="32" spans="2:10" ht="5.25" customHeight="1" thickBot="1">
      <c r="B32" s="141"/>
      <c r="C32" s="142"/>
      <c r="D32" s="27"/>
      <c r="E32" s="28"/>
      <c r="F32" s="96"/>
      <c r="G32" s="29"/>
    </row>
    <row r="33" spans="2:7" ht="3.75" customHeight="1">
      <c r="B33" s="143"/>
      <c r="C33" s="144"/>
      <c r="D33" s="23"/>
      <c r="E33" s="24"/>
      <c r="F33" s="94"/>
      <c r="G33" s="26"/>
    </row>
    <row r="34" spans="2:7" ht="13.5" customHeight="1">
      <c r="B34" s="135"/>
      <c r="C34" s="136"/>
      <c r="D34" s="66" t="s">
        <v>57</v>
      </c>
      <c r="E34" s="67"/>
      <c r="F34" s="95"/>
      <c r="G34" s="99">
        <f>SUM(G27:G31)</f>
        <v>0</v>
      </c>
    </row>
    <row r="35" spans="2:7" ht="6.75" customHeight="1" thickBot="1">
      <c r="B35" s="145"/>
      <c r="C35" s="146"/>
      <c r="D35" s="35"/>
      <c r="E35" s="35"/>
      <c r="F35" s="35"/>
      <c r="G35" s="45"/>
    </row>
    <row r="36" spans="2:7">
      <c r="B36" s="39"/>
      <c r="C36" s="39"/>
      <c r="D36" s="40"/>
      <c r="F36" s="41"/>
    </row>
    <row r="37" spans="2:7">
      <c r="B37" s="39"/>
      <c r="C37" s="102"/>
      <c r="F37" s="41"/>
    </row>
    <row r="38" spans="2:7">
      <c r="B38" s="39"/>
      <c r="C38" s="39"/>
      <c r="D38" s="40"/>
      <c r="F38" s="41"/>
    </row>
    <row r="39" spans="2:7">
      <c r="B39" s="39"/>
      <c r="C39" s="39"/>
      <c r="D39" s="40"/>
      <c r="F39" s="41"/>
    </row>
  </sheetData>
  <mergeCells count="30">
    <mergeCell ref="B35:C35"/>
    <mergeCell ref="B29:C29"/>
    <mergeCell ref="B30:C30"/>
    <mergeCell ref="B31:C31"/>
    <mergeCell ref="B32:C32"/>
    <mergeCell ref="B33:C33"/>
    <mergeCell ref="B25:C25"/>
    <mergeCell ref="B26:C26"/>
    <mergeCell ref="B27:C27"/>
    <mergeCell ref="B28:C28"/>
    <mergeCell ref="B34:C34"/>
    <mergeCell ref="B20:C20"/>
    <mergeCell ref="B21:C21"/>
    <mergeCell ref="B22:C22"/>
    <mergeCell ref="B23:C23"/>
    <mergeCell ref="B24:C24"/>
    <mergeCell ref="B15:C15"/>
    <mergeCell ref="B17:C17"/>
    <mergeCell ref="B18:C18"/>
    <mergeCell ref="B16:C16"/>
    <mergeCell ref="B19:C19"/>
    <mergeCell ref="B12:C12"/>
    <mergeCell ref="B13:C13"/>
    <mergeCell ref="B14:C14"/>
    <mergeCell ref="D3:G3"/>
    <mergeCell ref="B9:C9"/>
    <mergeCell ref="D4:E4"/>
    <mergeCell ref="B10:C10"/>
    <mergeCell ref="B11:C11"/>
    <mergeCell ref="D6:F6"/>
  </mergeCells>
  <phoneticPr fontId="8" type="noConversion"/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theme="3" tint="0.59999389629810485"/>
    <pageSetUpPr fitToPage="1"/>
  </sheetPr>
  <dimension ref="B1:I52"/>
  <sheetViews>
    <sheetView view="pageBreakPreview" topLeftCell="A10" zoomScaleNormal="100" zoomScaleSheetLayoutView="100" workbookViewId="0">
      <selection activeCell="G13" sqref="G13:H47"/>
    </sheetView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3" customWidth="1"/>
    <col min="7" max="7" width="12.28515625" customWidth="1"/>
    <col min="8" max="8" width="12.42578125" customWidth="1"/>
    <col min="9" max="9" width="14" customWidth="1"/>
  </cols>
  <sheetData>
    <row r="1" spans="2:9">
      <c r="F1" s="72"/>
    </row>
    <row r="2" spans="2:9">
      <c r="F2" s="72"/>
    </row>
    <row r="3" spans="2:9" ht="6" customHeight="1">
      <c r="F3" s="72"/>
    </row>
    <row r="4" spans="2:9" ht="18.75" customHeight="1">
      <c r="B4" s="21"/>
      <c r="C4" s="21"/>
      <c r="D4" s="21"/>
      <c r="E4" s="1"/>
      <c r="F4" s="73"/>
      <c r="G4" s="17"/>
      <c r="H4" s="17"/>
      <c r="I4" s="17"/>
    </row>
    <row r="5" spans="2:9" ht="24.75" customHeight="1">
      <c r="B5" s="113" t="s">
        <v>21</v>
      </c>
      <c r="C5" s="44"/>
      <c r="D5" s="105">
        <f>Rekapitulace!D3</f>
        <v>0</v>
      </c>
      <c r="E5" s="105"/>
      <c r="F5" s="73">
        <v>0</v>
      </c>
      <c r="G5" s="105"/>
      <c r="H5" s="105"/>
      <c r="I5" s="105"/>
    </row>
    <row r="6" spans="2:9" ht="37.5" customHeight="1">
      <c r="B6" s="113" t="s">
        <v>38</v>
      </c>
      <c r="C6" s="44"/>
      <c r="D6" s="149" t="str">
        <f>Rekapitulace!D4</f>
        <v>Město Krnov, Hlavní náměstí 96/1, 794 01 Krnov</v>
      </c>
      <c r="E6" s="149"/>
      <c r="F6" s="73">
        <v>0</v>
      </c>
      <c r="G6" s="105"/>
      <c r="H6" s="105"/>
      <c r="I6" s="105"/>
    </row>
    <row r="7" spans="2:9" ht="37.5" customHeight="1">
      <c r="B7" s="113" t="s">
        <v>10</v>
      </c>
      <c r="C7" s="44"/>
      <c r="D7" s="137" t="str">
        <f>Rekapitulace!D5</f>
        <v>Stavební úpravy radnice 3NP</v>
      </c>
      <c r="E7" s="137"/>
      <c r="F7" s="73">
        <v>0</v>
      </c>
      <c r="G7" s="105"/>
      <c r="H7" s="105"/>
      <c r="I7" s="105"/>
    </row>
    <row r="8" spans="2:9" ht="12.75" customHeight="1">
      <c r="B8" s="114" t="s">
        <v>24</v>
      </c>
      <c r="C8" s="36"/>
      <c r="D8" s="44" t="s">
        <v>34</v>
      </c>
      <c r="E8" s="44"/>
      <c r="F8" s="73">
        <v>0</v>
      </c>
      <c r="G8" s="44"/>
      <c r="H8" s="44"/>
      <c r="I8" s="44"/>
    </row>
    <row r="9" spans="2:9" ht="12.75" customHeight="1">
      <c r="B9" s="2"/>
      <c r="C9" s="2"/>
      <c r="D9" s="21"/>
      <c r="E9" s="1"/>
      <c r="F9" s="73">
        <v>0</v>
      </c>
      <c r="G9" s="16"/>
      <c r="H9" s="19"/>
      <c r="I9" s="16"/>
    </row>
    <row r="10" spans="2:9" ht="9" customHeight="1">
      <c r="B10" s="3"/>
      <c r="C10" s="3"/>
      <c r="D10" s="3"/>
      <c r="E10" s="3"/>
      <c r="F10" s="74">
        <v>0</v>
      </c>
      <c r="G10" s="3"/>
      <c r="H10" s="3"/>
      <c r="I10" s="3"/>
    </row>
    <row r="11" spans="2:9" ht="36" customHeight="1">
      <c r="B11" s="4"/>
      <c r="C11" s="37" t="s">
        <v>23</v>
      </c>
      <c r="D11" s="4" t="s">
        <v>11</v>
      </c>
      <c r="E11" s="4" t="s">
        <v>12</v>
      </c>
      <c r="F11" s="70" t="s">
        <v>13</v>
      </c>
      <c r="G11" s="14" t="s">
        <v>19</v>
      </c>
      <c r="H11" s="14" t="s">
        <v>20</v>
      </c>
      <c r="I11" s="5" t="s">
        <v>14</v>
      </c>
    </row>
    <row r="12" spans="2:9">
      <c r="B12" s="8"/>
      <c r="C12" s="8"/>
      <c r="D12" s="69" t="s">
        <v>2</v>
      </c>
      <c r="E12" s="8"/>
      <c r="F12" s="75" t="s">
        <v>39</v>
      </c>
      <c r="G12" s="8"/>
      <c r="H12" s="8"/>
      <c r="I12" s="8"/>
    </row>
    <row r="13" spans="2:9">
      <c r="B13" s="8"/>
      <c r="C13" s="8">
        <v>1</v>
      </c>
      <c r="D13" s="38" t="s">
        <v>79</v>
      </c>
      <c r="E13" s="8" t="s">
        <v>16</v>
      </c>
      <c r="F13" s="76">
        <v>38</v>
      </c>
      <c r="G13" s="20"/>
      <c r="H13" s="20"/>
      <c r="I13" s="98">
        <f t="shared" ref="I13:I47" si="0">F13*(G13+H13)</f>
        <v>0</v>
      </c>
    </row>
    <row r="14" spans="2:9">
      <c r="B14" s="8"/>
      <c r="C14" s="8">
        <v>2</v>
      </c>
      <c r="D14" s="38" t="s">
        <v>80</v>
      </c>
      <c r="E14" s="8" t="s">
        <v>16</v>
      </c>
      <c r="F14" s="76">
        <v>6</v>
      </c>
      <c r="G14" s="20"/>
      <c r="H14" s="20"/>
      <c r="I14" s="98">
        <f t="shared" si="0"/>
        <v>0</v>
      </c>
    </row>
    <row r="15" spans="2:9">
      <c r="B15" s="8"/>
      <c r="C15" s="117">
        <v>2</v>
      </c>
      <c r="D15" s="68" t="s">
        <v>96</v>
      </c>
      <c r="E15" s="8"/>
      <c r="F15" s="119">
        <v>0</v>
      </c>
      <c r="G15" s="20"/>
      <c r="H15" s="20"/>
      <c r="I15" s="98"/>
    </row>
    <row r="16" spans="2:9">
      <c r="B16" s="8"/>
      <c r="C16" s="8">
        <v>3</v>
      </c>
      <c r="D16" s="122" t="s">
        <v>97</v>
      </c>
      <c r="E16" s="123" t="s">
        <v>15</v>
      </c>
      <c r="F16" s="123">
        <v>46</v>
      </c>
      <c r="G16" s="20"/>
      <c r="H16" s="20"/>
      <c r="I16" s="98">
        <f t="shared" si="0"/>
        <v>0</v>
      </c>
    </row>
    <row r="17" spans="2:9">
      <c r="B17" s="8"/>
      <c r="C17" s="8">
        <v>4</v>
      </c>
      <c r="D17" s="122" t="s">
        <v>98</v>
      </c>
      <c r="E17" s="123" t="s">
        <v>16</v>
      </c>
      <c r="F17" s="123">
        <v>19</v>
      </c>
      <c r="G17" s="20"/>
      <c r="H17" s="20"/>
      <c r="I17" s="98">
        <f t="shared" si="0"/>
        <v>0</v>
      </c>
    </row>
    <row r="18" spans="2:9">
      <c r="B18" s="8"/>
      <c r="C18" s="8">
        <v>5</v>
      </c>
      <c r="D18" s="122" t="s">
        <v>99</v>
      </c>
      <c r="E18" s="123" t="s">
        <v>16</v>
      </c>
      <c r="F18" s="123">
        <v>57</v>
      </c>
      <c r="G18" s="20"/>
      <c r="H18" s="20"/>
      <c r="I18" s="98">
        <f t="shared" si="0"/>
        <v>0</v>
      </c>
    </row>
    <row r="19" spans="2:9">
      <c r="B19" s="8"/>
      <c r="C19" s="8">
        <v>6</v>
      </c>
      <c r="D19" s="122" t="s">
        <v>100</v>
      </c>
      <c r="E19" s="123" t="s">
        <v>16</v>
      </c>
      <c r="F19" s="123">
        <v>18</v>
      </c>
      <c r="G19" s="20"/>
      <c r="H19" s="20"/>
      <c r="I19" s="98">
        <f t="shared" si="0"/>
        <v>0</v>
      </c>
    </row>
    <row r="20" spans="2:9">
      <c r="B20" s="8"/>
      <c r="C20" s="8">
        <v>7</v>
      </c>
      <c r="D20" s="122" t="s">
        <v>101</v>
      </c>
      <c r="E20" s="123" t="s">
        <v>16</v>
      </c>
      <c r="F20" s="123">
        <v>7</v>
      </c>
      <c r="G20" s="20"/>
      <c r="H20" s="20"/>
      <c r="I20" s="98">
        <f t="shared" si="0"/>
        <v>0</v>
      </c>
    </row>
    <row r="21" spans="2:9">
      <c r="B21" s="8"/>
      <c r="C21" s="8">
        <v>8</v>
      </c>
      <c r="D21" s="122" t="s">
        <v>102</v>
      </c>
      <c r="E21" s="123" t="s">
        <v>16</v>
      </c>
      <c r="F21" s="123">
        <v>12</v>
      </c>
      <c r="G21" s="20"/>
      <c r="H21" s="20"/>
      <c r="I21" s="98">
        <f t="shared" si="0"/>
        <v>0</v>
      </c>
    </row>
    <row r="22" spans="2:9">
      <c r="B22" s="8"/>
      <c r="C22" s="8">
        <v>8</v>
      </c>
      <c r="D22" s="68" t="s">
        <v>87</v>
      </c>
      <c r="E22" s="8"/>
      <c r="F22" s="119">
        <v>0</v>
      </c>
      <c r="G22" s="20"/>
      <c r="H22" s="20"/>
      <c r="I22" s="98"/>
    </row>
    <row r="23" spans="2:9">
      <c r="B23" s="8"/>
      <c r="C23" s="8">
        <v>9</v>
      </c>
      <c r="D23" s="38" t="s">
        <v>88</v>
      </c>
      <c r="E23" s="8" t="s">
        <v>15</v>
      </c>
      <c r="F23" s="77">
        <v>40</v>
      </c>
      <c r="G23" s="20"/>
      <c r="H23" s="20"/>
      <c r="I23" s="98">
        <f t="shared" si="0"/>
        <v>0</v>
      </c>
    </row>
    <row r="24" spans="2:9">
      <c r="B24" s="8"/>
      <c r="C24" s="117">
        <v>9</v>
      </c>
      <c r="D24" s="118" t="s">
        <v>59</v>
      </c>
      <c r="E24" s="8"/>
      <c r="F24" s="119">
        <v>0</v>
      </c>
      <c r="G24" s="20"/>
      <c r="H24" s="20"/>
      <c r="I24" s="98"/>
    </row>
    <row r="25" spans="2:9">
      <c r="B25" s="8"/>
      <c r="C25" s="8">
        <v>10</v>
      </c>
      <c r="D25" s="38" t="s">
        <v>43</v>
      </c>
      <c r="E25" s="8" t="s">
        <v>15</v>
      </c>
      <c r="F25" s="77">
        <v>280</v>
      </c>
      <c r="G25" s="20"/>
      <c r="H25" s="20"/>
      <c r="I25" s="98">
        <f t="shared" si="0"/>
        <v>0</v>
      </c>
    </row>
    <row r="26" spans="2:9">
      <c r="B26" s="8"/>
      <c r="C26" s="8">
        <v>11</v>
      </c>
      <c r="D26" s="38" t="s">
        <v>44</v>
      </c>
      <c r="E26" s="8" t="s">
        <v>15</v>
      </c>
      <c r="F26" s="77">
        <v>20</v>
      </c>
      <c r="G26" s="20"/>
      <c r="H26" s="20"/>
      <c r="I26" s="98">
        <f t="shared" si="0"/>
        <v>0</v>
      </c>
    </row>
    <row r="27" spans="2:9">
      <c r="B27" s="8"/>
      <c r="C27" s="8">
        <v>12</v>
      </c>
      <c r="D27" s="38" t="s">
        <v>45</v>
      </c>
      <c r="E27" s="8" t="s">
        <v>15</v>
      </c>
      <c r="F27" s="77">
        <v>60</v>
      </c>
      <c r="G27" s="20"/>
      <c r="H27" s="20"/>
      <c r="I27" s="98">
        <f t="shared" si="0"/>
        <v>0</v>
      </c>
    </row>
    <row r="28" spans="2:9">
      <c r="B28" s="8"/>
      <c r="C28" s="8">
        <v>13</v>
      </c>
      <c r="D28" s="38" t="s">
        <v>71</v>
      </c>
      <c r="E28" s="8" t="s">
        <v>15</v>
      </c>
      <c r="F28" s="77">
        <v>30</v>
      </c>
      <c r="G28" s="20"/>
      <c r="H28" s="20"/>
      <c r="I28" s="98">
        <f t="shared" si="0"/>
        <v>0</v>
      </c>
    </row>
    <row r="29" spans="2:9">
      <c r="B29" s="8"/>
      <c r="C29" s="8">
        <v>14</v>
      </c>
      <c r="D29" s="38" t="s">
        <v>46</v>
      </c>
      <c r="E29" s="8" t="s">
        <v>15</v>
      </c>
      <c r="F29" s="77">
        <v>1300</v>
      </c>
      <c r="G29" s="20"/>
      <c r="H29" s="20"/>
      <c r="I29" s="98">
        <f t="shared" si="0"/>
        <v>0</v>
      </c>
    </row>
    <row r="30" spans="2:9">
      <c r="B30" s="8"/>
      <c r="C30" s="8">
        <v>14</v>
      </c>
      <c r="D30" s="68" t="s">
        <v>104</v>
      </c>
      <c r="E30" s="8"/>
      <c r="F30" s="119">
        <v>0</v>
      </c>
      <c r="G30" s="20"/>
      <c r="H30" s="20"/>
      <c r="I30" s="98">
        <f t="shared" si="0"/>
        <v>0</v>
      </c>
    </row>
    <row r="31" spans="2:9">
      <c r="B31" s="8"/>
      <c r="C31" s="8">
        <v>15</v>
      </c>
      <c r="D31" s="38" t="s">
        <v>85</v>
      </c>
      <c r="E31" s="8" t="s">
        <v>15</v>
      </c>
      <c r="F31" s="77">
        <v>5</v>
      </c>
      <c r="G31" s="20"/>
      <c r="H31" s="20"/>
      <c r="I31" s="98">
        <f t="shared" si="0"/>
        <v>0</v>
      </c>
    </row>
    <row r="32" spans="2:9">
      <c r="B32" s="8"/>
      <c r="C32" s="8">
        <v>15</v>
      </c>
      <c r="D32" s="38" t="s">
        <v>103</v>
      </c>
      <c r="E32" s="8" t="s">
        <v>15</v>
      </c>
      <c r="F32" s="77">
        <v>4</v>
      </c>
      <c r="G32" s="132"/>
      <c r="H32" s="132"/>
      <c r="I32" s="98">
        <f t="shared" si="0"/>
        <v>0</v>
      </c>
    </row>
    <row r="33" spans="2:9">
      <c r="B33" s="8"/>
      <c r="C33" s="117">
        <v>15</v>
      </c>
      <c r="D33" s="118" t="s">
        <v>58</v>
      </c>
      <c r="E33" s="8"/>
      <c r="F33" s="119">
        <v>0</v>
      </c>
      <c r="G33" s="20"/>
      <c r="H33" s="20"/>
      <c r="I33" s="98"/>
    </row>
    <row r="34" spans="2:9" ht="25.5">
      <c r="B34" s="8"/>
      <c r="C34" s="8">
        <v>16</v>
      </c>
      <c r="D34" s="104" t="s">
        <v>40</v>
      </c>
      <c r="E34" s="8" t="s">
        <v>16</v>
      </c>
      <c r="F34" s="77">
        <v>8</v>
      </c>
      <c r="G34" s="20"/>
      <c r="H34" s="20"/>
      <c r="I34" s="98">
        <f t="shared" si="0"/>
        <v>0</v>
      </c>
    </row>
    <row r="35" spans="2:9" ht="25.5">
      <c r="B35" s="8"/>
      <c r="C35" s="8">
        <v>17</v>
      </c>
      <c r="D35" s="104" t="s">
        <v>41</v>
      </c>
      <c r="E35" s="8" t="s">
        <v>16</v>
      </c>
      <c r="F35" s="77">
        <v>2</v>
      </c>
      <c r="G35" s="20"/>
      <c r="H35" s="20"/>
      <c r="I35" s="98">
        <f t="shared" si="0"/>
        <v>0</v>
      </c>
    </row>
    <row r="36" spans="2:9" ht="25.5">
      <c r="B36" s="8"/>
      <c r="C36" s="8">
        <v>18</v>
      </c>
      <c r="D36" s="104" t="s">
        <v>4</v>
      </c>
      <c r="E36" s="8" t="s">
        <v>16</v>
      </c>
      <c r="F36" s="77">
        <v>44</v>
      </c>
      <c r="G36" s="20"/>
      <c r="H36" s="20"/>
      <c r="I36" s="98">
        <f t="shared" si="0"/>
        <v>0</v>
      </c>
    </row>
    <row r="37" spans="2:9" ht="25.5">
      <c r="B37" s="8"/>
      <c r="C37" s="8">
        <v>19</v>
      </c>
      <c r="D37" s="104" t="s">
        <v>5</v>
      </c>
      <c r="E37" s="8" t="s">
        <v>15</v>
      </c>
      <c r="F37" s="77">
        <v>120</v>
      </c>
      <c r="G37" s="20"/>
      <c r="H37" s="20"/>
      <c r="I37" s="98">
        <f t="shared" si="0"/>
        <v>0</v>
      </c>
    </row>
    <row r="38" spans="2:9" ht="25.5">
      <c r="B38" s="8"/>
      <c r="C38" s="8">
        <v>20</v>
      </c>
      <c r="D38" s="104" t="s">
        <v>6</v>
      </c>
      <c r="E38" s="8" t="s">
        <v>15</v>
      </c>
      <c r="F38" s="77">
        <v>50</v>
      </c>
      <c r="G38" s="20"/>
      <c r="H38" s="20"/>
      <c r="I38" s="98">
        <f t="shared" si="0"/>
        <v>0</v>
      </c>
    </row>
    <row r="39" spans="2:9" ht="25.5">
      <c r="B39" s="8"/>
      <c r="C39" s="8">
        <v>21</v>
      </c>
      <c r="D39" s="104" t="s">
        <v>7</v>
      </c>
      <c r="E39" s="8" t="s">
        <v>16</v>
      </c>
      <c r="F39" s="77">
        <v>22</v>
      </c>
      <c r="G39" s="20"/>
      <c r="H39" s="20"/>
      <c r="I39" s="98">
        <f t="shared" si="0"/>
        <v>0</v>
      </c>
    </row>
    <row r="40" spans="2:9" ht="25.5">
      <c r="B40" s="8"/>
      <c r="C40" s="8">
        <v>22</v>
      </c>
      <c r="D40" s="104" t="s">
        <v>60</v>
      </c>
      <c r="E40" s="8" t="s">
        <v>64</v>
      </c>
      <c r="F40" s="77">
        <v>0.4</v>
      </c>
      <c r="G40" s="20"/>
      <c r="H40" s="20"/>
      <c r="I40" s="98">
        <f t="shared" si="0"/>
        <v>0</v>
      </c>
    </row>
    <row r="41" spans="2:9" ht="25.5">
      <c r="B41" s="8"/>
      <c r="C41" s="8">
        <v>23</v>
      </c>
      <c r="D41" s="104" t="s">
        <v>61</v>
      </c>
      <c r="E41" s="8" t="s">
        <v>64</v>
      </c>
      <c r="F41" s="77">
        <v>0.4</v>
      </c>
      <c r="G41" s="20"/>
      <c r="H41" s="20"/>
      <c r="I41" s="98">
        <f t="shared" si="0"/>
        <v>0</v>
      </c>
    </row>
    <row r="42" spans="2:9" ht="25.5">
      <c r="B42" s="8"/>
      <c r="C42" s="8">
        <v>24</v>
      </c>
      <c r="D42" s="104" t="s">
        <v>62</v>
      </c>
      <c r="E42" s="8" t="s">
        <v>64</v>
      </c>
      <c r="F42" s="77">
        <v>0.4</v>
      </c>
      <c r="G42" s="20"/>
      <c r="H42" s="20"/>
      <c r="I42" s="98">
        <f t="shared" si="0"/>
        <v>0</v>
      </c>
    </row>
    <row r="43" spans="2:9" ht="25.5">
      <c r="B43" s="8"/>
      <c r="C43" s="8">
        <v>25</v>
      </c>
      <c r="D43" s="104" t="s">
        <v>63</v>
      </c>
      <c r="E43" s="8" t="s">
        <v>64</v>
      </c>
      <c r="F43" s="77">
        <v>0.4</v>
      </c>
      <c r="G43" s="20"/>
      <c r="H43" s="20"/>
      <c r="I43" s="98">
        <f t="shared" si="0"/>
        <v>0</v>
      </c>
    </row>
    <row r="44" spans="2:9">
      <c r="B44" s="8"/>
      <c r="C44" s="117">
        <v>25</v>
      </c>
      <c r="D44" s="68" t="s">
        <v>0</v>
      </c>
      <c r="E44" s="8"/>
      <c r="F44" s="75">
        <v>0</v>
      </c>
      <c r="G44" s="20"/>
      <c r="H44" s="20"/>
      <c r="I44" s="98"/>
    </row>
    <row r="45" spans="2:9">
      <c r="B45" s="8"/>
      <c r="C45" s="8">
        <v>26</v>
      </c>
      <c r="D45" s="38" t="s">
        <v>3</v>
      </c>
      <c r="E45" s="8" t="s">
        <v>18</v>
      </c>
      <c r="F45" s="77">
        <v>40</v>
      </c>
      <c r="G45" s="20"/>
      <c r="H45" s="20"/>
      <c r="I45" s="98">
        <f t="shared" si="0"/>
        <v>0</v>
      </c>
    </row>
    <row r="46" spans="2:9">
      <c r="B46" s="8"/>
      <c r="C46" s="8">
        <v>27</v>
      </c>
      <c r="D46" s="38" t="s">
        <v>8</v>
      </c>
      <c r="E46" s="8" t="s">
        <v>18</v>
      </c>
      <c r="F46" s="77">
        <v>10</v>
      </c>
      <c r="G46" s="20"/>
      <c r="H46" s="20"/>
      <c r="I46" s="98">
        <f t="shared" si="0"/>
        <v>0</v>
      </c>
    </row>
    <row r="47" spans="2:9">
      <c r="B47" s="8"/>
      <c r="C47" s="8">
        <v>28</v>
      </c>
      <c r="D47" s="38" t="s">
        <v>22</v>
      </c>
      <c r="E47" s="8" t="s">
        <v>18</v>
      </c>
      <c r="F47" s="77">
        <v>10</v>
      </c>
      <c r="G47" s="20"/>
      <c r="H47" s="20"/>
      <c r="I47" s="98">
        <f t="shared" si="0"/>
        <v>0</v>
      </c>
    </row>
    <row r="48" spans="2:9" ht="13.5" thickBot="1">
      <c r="B48" s="42"/>
      <c r="C48" s="65"/>
      <c r="D48" s="60"/>
      <c r="E48" s="61"/>
      <c r="F48" s="78">
        <v>0</v>
      </c>
      <c r="G48" s="62"/>
      <c r="H48" s="62"/>
      <c r="I48" s="63"/>
    </row>
    <row r="49" spans="2:9">
      <c r="B49" s="22"/>
      <c r="C49" s="22"/>
      <c r="D49" s="23"/>
      <c r="E49" s="24"/>
      <c r="F49" s="79">
        <v>0</v>
      </c>
      <c r="G49" s="25"/>
      <c r="H49" s="25"/>
      <c r="I49" s="26"/>
    </row>
    <row r="50" spans="2:9" ht="15.75">
      <c r="B50" s="8"/>
      <c r="C50" s="8"/>
      <c r="D50" s="32" t="s">
        <v>1</v>
      </c>
      <c r="E50" s="30"/>
      <c r="F50" s="80">
        <v>0</v>
      </c>
      <c r="G50" s="31"/>
      <c r="H50" s="31"/>
      <c r="I50" s="33">
        <f>SUM(I12:I47)</f>
        <v>0</v>
      </c>
    </row>
    <row r="51" spans="2:9" ht="16.5" thickBot="1">
      <c r="B51" s="35"/>
      <c r="C51" s="35"/>
      <c r="D51" s="35"/>
      <c r="E51" s="35"/>
      <c r="F51" s="81" t="s">
        <v>39</v>
      </c>
      <c r="G51" s="35"/>
      <c r="H51" s="35"/>
      <c r="I51" s="35"/>
    </row>
    <row r="52" spans="2:9" ht="15.75">
      <c r="B52" s="34"/>
      <c r="C52" s="34"/>
      <c r="D52" s="34"/>
      <c r="E52" s="34"/>
      <c r="F52" s="82" t="s">
        <v>39</v>
      </c>
      <c r="G52" s="34"/>
      <c r="H52" s="34"/>
      <c r="I52" s="34"/>
    </row>
  </sheetData>
  <mergeCells count="2">
    <mergeCell ref="D6:E6"/>
    <mergeCell ref="D7:E7"/>
  </mergeCells>
  <phoneticPr fontId="8" type="noConversion"/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I52"/>
  <sheetViews>
    <sheetView view="pageBreakPreview" zoomScaleNormal="100" zoomScaleSheetLayoutView="100" workbookViewId="0">
      <selection activeCell="G16" sqref="G16:H32"/>
    </sheetView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3" customWidth="1"/>
    <col min="7" max="7" width="12.28515625" customWidth="1"/>
    <col min="8" max="8" width="12.42578125" customWidth="1"/>
    <col min="9" max="9" width="14" customWidth="1"/>
  </cols>
  <sheetData>
    <row r="1" spans="2:9">
      <c r="F1" s="72"/>
    </row>
    <row r="2" spans="2:9">
      <c r="F2" s="72"/>
    </row>
    <row r="3" spans="2:9" ht="6" customHeight="1">
      <c r="F3" s="72"/>
    </row>
    <row r="4" spans="2:9" ht="18.75" customHeight="1">
      <c r="B4" s="21"/>
      <c r="C4" s="21"/>
      <c r="D4" s="21"/>
      <c r="E4" s="1"/>
      <c r="F4" s="73"/>
      <c r="G4" s="17"/>
      <c r="H4" s="17"/>
      <c r="I4" s="17"/>
    </row>
    <row r="5" spans="2:9" ht="24.75" customHeight="1">
      <c r="B5" s="113" t="s">
        <v>21</v>
      </c>
      <c r="C5" s="126"/>
      <c r="D5" s="105">
        <f>Rekapitulace!D3</f>
        <v>0</v>
      </c>
      <c r="E5" s="105"/>
      <c r="F5" s="73">
        <v>0</v>
      </c>
      <c r="G5" s="105"/>
      <c r="H5" s="105"/>
      <c r="I5" s="105"/>
    </row>
    <row r="6" spans="2:9" ht="37.5" customHeight="1">
      <c r="B6" s="113" t="s">
        <v>38</v>
      </c>
      <c r="C6" s="126"/>
      <c r="D6" s="149" t="str">
        <f>Rekapitulace!D4</f>
        <v>Město Krnov, Hlavní náměstí 96/1, 794 01 Krnov</v>
      </c>
      <c r="E6" s="149"/>
      <c r="F6" s="73">
        <v>0</v>
      </c>
      <c r="G6" s="105"/>
      <c r="H6" s="105"/>
      <c r="I6" s="105"/>
    </row>
    <row r="7" spans="2:9" ht="37.5" customHeight="1">
      <c r="B7" s="113" t="s">
        <v>10</v>
      </c>
      <c r="C7" s="126"/>
      <c r="D7" s="149" t="str">
        <f>Rekapitulace!D5</f>
        <v>Stavební úpravy radnice 3NP</v>
      </c>
      <c r="E7" s="149"/>
      <c r="F7" s="73">
        <v>0</v>
      </c>
      <c r="G7" s="105"/>
      <c r="H7" s="105"/>
      <c r="I7" s="105"/>
    </row>
    <row r="8" spans="2:9" ht="12.75" customHeight="1">
      <c r="B8" s="114" t="s">
        <v>24</v>
      </c>
      <c r="C8" s="36"/>
      <c r="D8" s="106" t="s">
        <v>47</v>
      </c>
      <c r="E8" s="106"/>
      <c r="F8" s="73">
        <v>0</v>
      </c>
      <c r="G8" s="106"/>
      <c r="H8" s="106"/>
      <c r="I8" s="106"/>
    </row>
    <row r="9" spans="2:9" ht="12.75" customHeight="1">
      <c r="B9" s="2"/>
      <c r="C9" s="2"/>
      <c r="D9" s="21"/>
      <c r="E9" s="1"/>
      <c r="F9" s="73">
        <v>0</v>
      </c>
      <c r="G9" s="16"/>
      <c r="H9" s="19"/>
      <c r="I9" s="16"/>
    </row>
    <row r="10" spans="2:9" ht="9" customHeight="1">
      <c r="B10" s="3"/>
      <c r="C10" s="3"/>
      <c r="D10" s="3"/>
      <c r="E10" s="3"/>
      <c r="F10" s="74">
        <v>0</v>
      </c>
      <c r="G10" s="3"/>
      <c r="H10" s="3"/>
      <c r="I10" s="3"/>
    </row>
    <row r="11" spans="2:9" ht="36" customHeight="1">
      <c r="B11" s="4"/>
      <c r="C11" s="37" t="s">
        <v>23</v>
      </c>
      <c r="D11" s="4" t="s">
        <v>11</v>
      </c>
      <c r="E11" s="4" t="s">
        <v>12</v>
      </c>
      <c r="F11" s="70" t="s">
        <v>13</v>
      </c>
      <c r="G11" s="14" t="s">
        <v>19</v>
      </c>
      <c r="H11" s="14" t="s">
        <v>20</v>
      </c>
      <c r="I11" s="5" t="s">
        <v>14</v>
      </c>
    </row>
    <row r="12" spans="2:9">
      <c r="B12" s="8"/>
      <c r="C12" s="8"/>
      <c r="D12" s="68" t="s">
        <v>48</v>
      </c>
      <c r="E12" s="8"/>
      <c r="F12" s="75">
        <v>0</v>
      </c>
      <c r="G12" s="8"/>
      <c r="H12" s="8"/>
      <c r="I12" s="8"/>
    </row>
    <row r="13" spans="2:9">
      <c r="B13" s="8"/>
      <c r="C13" s="8">
        <v>1</v>
      </c>
      <c r="D13" s="103" t="s">
        <v>90</v>
      </c>
      <c r="E13" s="8" t="s">
        <v>17</v>
      </c>
      <c r="F13" s="71">
        <v>1</v>
      </c>
      <c r="G13" s="131">
        <f>'Rozvaděč R3'!$I$22</f>
        <v>0</v>
      </c>
      <c r="H13" s="20">
        <v>0</v>
      </c>
      <c r="I13" s="125">
        <f t="shared" ref="I13:I32" si="0">F13*(G13+H13)</f>
        <v>0</v>
      </c>
    </row>
    <row r="14" spans="2:9">
      <c r="B14" s="8"/>
      <c r="C14" s="8">
        <v>2</v>
      </c>
      <c r="D14" s="103" t="s">
        <v>95</v>
      </c>
      <c r="E14" s="8" t="s">
        <v>17</v>
      </c>
      <c r="F14" s="71">
        <v>1</v>
      </c>
      <c r="G14" s="131">
        <f>'Rozvaděč RO1'!$I$17</f>
        <v>0</v>
      </c>
      <c r="H14" s="20">
        <v>0</v>
      </c>
      <c r="I14" s="125">
        <f t="shared" si="0"/>
        <v>0</v>
      </c>
    </row>
    <row r="15" spans="2:9">
      <c r="B15" s="8"/>
      <c r="C15" s="117">
        <v>2</v>
      </c>
      <c r="D15" s="68" t="s">
        <v>50</v>
      </c>
      <c r="E15" s="8"/>
      <c r="F15" s="75">
        <v>0</v>
      </c>
      <c r="G15" s="20"/>
      <c r="H15" s="20"/>
      <c r="I15" s="125"/>
    </row>
    <row r="16" spans="2:9">
      <c r="B16" s="8"/>
      <c r="C16" s="133">
        <v>3</v>
      </c>
      <c r="D16" s="109" t="s">
        <v>65</v>
      </c>
      <c r="E16" s="134" t="s">
        <v>16</v>
      </c>
      <c r="F16" s="76">
        <v>87</v>
      </c>
      <c r="G16" s="20"/>
      <c r="H16" s="20"/>
      <c r="I16" s="125">
        <f t="shared" si="0"/>
        <v>0</v>
      </c>
    </row>
    <row r="17" spans="2:9">
      <c r="B17" s="8"/>
      <c r="C17" s="133">
        <v>4</v>
      </c>
      <c r="D17" s="109" t="s">
        <v>66</v>
      </c>
      <c r="E17" s="134" t="s">
        <v>16</v>
      </c>
      <c r="F17" s="76">
        <v>15</v>
      </c>
      <c r="G17" s="20"/>
      <c r="H17" s="20"/>
      <c r="I17" s="125">
        <f t="shared" si="0"/>
        <v>0</v>
      </c>
    </row>
    <row r="18" spans="2:9">
      <c r="B18" s="8"/>
      <c r="C18" s="133">
        <v>5</v>
      </c>
      <c r="D18" s="109" t="s">
        <v>107</v>
      </c>
      <c r="E18" s="134" t="s">
        <v>16</v>
      </c>
      <c r="F18" s="76">
        <v>20</v>
      </c>
      <c r="G18" s="20"/>
      <c r="H18" s="20"/>
      <c r="I18" s="125">
        <f t="shared" si="0"/>
        <v>0</v>
      </c>
    </row>
    <row r="19" spans="2:9">
      <c r="B19" s="8"/>
      <c r="C19" s="133">
        <v>6</v>
      </c>
      <c r="D19" s="109" t="s">
        <v>105</v>
      </c>
      <c r="E19" s="134" t="s">
        <v>16</v>
      </c>
      <c r="F19" s="76">
        <v>3</v>
      </c>
      <c r="G19" s="20"/>
      <c r="H19" s="20"/>
      <c r="I19" s="125">
        <f t="shared" si="0"/>
        <v>0</v>
      </c>
    </row>
    <row r="20" spans="2:9">
      <c r="B20" s="8"/>
      <c r="C20" s="133">
        <v>7</v>
      </c>
      <c r="D20" s="109" t="s">
        <v>106</v>
      </c>
      <c r="E20" s="134" t="s">
        <v>16</v>
      </c>
      <c r="F20" s="76">
        <v>11</v>
      </c>
      <c r="G20" s="20"/>
      <c r="H20" s="20"/>
      <c r="I20" s="125">
        <f t="shared" si="0"/>
        <v>0</v>
      </c>
    </row>
    <row r="21" spans="2:9">
      <c r="B21" s="8"/>
      <c r="C21" s="133">
        <v>8</v>
      </c>
      <c r="D21" s="109" t="s">
        <v>67</v>
      </c>
      <c r="E21" s="134" t="s">
        <v>16</v>
      </c>
      <c r="F21" s="76">
        <v>1</v>
      </c>
      <c r="G21" s="20"/>
      <c r="H21" s="20"/>
      <c r="I21" s="125">
        <f t="shared" si="0"/>
        <v>0</v>
      </c>
    </row>
    <row r="22" spans="2:9">
      <c r="B22" s="8"/>
      <c r="C22" s="133">
        <v>9</v>
      </c>
      <c r="D22" s="109" t="s">
        <v>68</v>
      </c>
      <c r="E22" s="134" t="s">
        <v>16</v>
      </c>
      <c r="F22" s="76">
        <v>10</v>
      </c>
      <c r="G22" s="20"/>
      <c r="H22" s="20"/>
      <c r="I22" s="125">
        <f t="shared" si="0"/>
        <v>0</v>
      </c>
    </row>
    <row r="23" spans="2:9">
      <c r="B23" s="8"/>
      <c r="C23" s="133">
        <v>10</v>
      </c>
      <c r="D23" s="109" t="s">
        <v>108</v>
      </c>
      <c r="E23" s="134" t="s">
        <v>16</v>
      </c>
      <c r="F23" s="76">
        <v>11</v>
      </c>
      <c r="G23" s="20"/>
      <c r="H23" s="20"/>
      <c r="I23" s="125">
        <f t="shared" si="0"/>
        <v>0</v>
      </c>
    </row>
    <row r="24" spans="2:9">
      <c r="B24" s="8"/>
      <c r="C24" s="133">
        <v>11</v>
      </c>
      <c r="D24" s="109" t="s">
        <v>109</v>
      </c>
      <c r="E24" s="134" t="s">
        <v>16</v>
      </c>
      <c r="F24" s="76">
        <v>20</v>
      </c>
      <c r="G24" s="20"/>
      <c r="H24" s="20"/>
      <c r="I24" s="125">
        <f t="shared" si="0"/>
        <v>0</v>
      </c>
    </row>
    <row r="25" spans="2:9">
      <c r="B25" s="8"/>
      <c r="C25" s="133">
        <v>12</v>
      </c>
      <c r="D25" s="109" t="s">
        <v>110</v>
      </c>
      <c r="E25" s="134" t="s">
        <v>16</v>
      </c>
      <c r="F25" s="76">
        <v>2</v>
      </c>
      <c r="G25" s="20"/>
      <c r="H25" s="20"/>
      <c r="I25" s="125">
        <f t="shared" si="0"/>
        <v>0</v>
      </c>
    </row>
    <row r="26" spans="2:9">
      <c r="B26" s="8"/>
      <c r="C26" s="133">
        <v>13</v>
      </c>
      <c r="D26" s="108" t="s">
        <v>55</v>
      </c>
      <c r="E26" s="134" t="s">
        <v>42</v>
      </c>
      <c r="F26" s="76">
        <v>1</v>
      </c>
      <c r="G26" s="20"/>
      <c r="H26" s="20"/>
      <c r="I26" s="125">
        <f t="shared" si="0"/>
        <v>0</v>
      </c>
    </row>
    <row r="27" spans="2:9">
      <c r="B27" s="8"/>
      <c r="C27" s="116">
        <v>13</v>
      </c>
      <c r="D27" s="121" t="s">
        <v>0</v>
      </c>
      <c r="E27" s="8"/>
      <c r="F27" s="75">
        <v>0</v>
      </c>
      <c r="G27" s="20"/>
      <c r="H27" s="20"/>
      <c r="I27" s="125"/>
    </row>
    <row r="28" spans="2:9">
      <c r="B28" s="8"/>
      <c r="C28" s="133">
        <v>14</v>
      </c>
      <c r="D28" s="38" t="s">
        <v>83</v>
      </c>
      <c r="E28" s="8" t="s">
        <v>18</v>
      </c>
      <c r="F28" s="77">
        <v>20</v>
      </c>
      <c r="G28" s="20"/>
      <c r="H28" s="20"/>
      <c r="I28" s="125">
        <f t="shared" si="0"/>
        <v>0</v>
      </c>
    </row>
    <row r="29" spans="2:9">
      <c r="B29" s="8"/>
      <c r="C29" s="133">
        <v>14</v>
      </c>
      <c r="D29" s="108" t="s">
        <v>74</v>
      </c>
      <c r="E29" s="134" t="s">
        <v>42</v>
      </c>
      <c r="F29" s="76">
        <v>1</v>
      </c>
      <c r="G29" s="20"/>
      <c r="H29" s="20"/>
      <c r="I29" s="125">
        <f t="shared" si="0"/>
        <v>0</v>
      </c>
    </row>
    <row r="30" spans="2:9">
      <c r="B30" s="8"/>
      <c r="C30" s="133">
        <v>15</v>
      </c>
      <c r="D30" s="38" t="s">
        <v>8</v>
      </c>
      <c r="E30" s="8" t="s">
        <v>18</v>
      </c>
      <c r="F30" s="77">
        <v>2</v>
      </c>
      <c r="G30" s="20"/>
      <c r="H30" s="20"/>
      <c r="I30" s="125">
        <f t="shared" si="0"/>
        <v>0</v>
      </c>
    </row>
    <row r="31" spans="2:9">
      <c r="B31" s="8"/>
      <c r="C31" s="133">
        <v>15</v>
      </c>
      <c r="D31" s="38" t="s">
        <v>9</v>
      </c>
      <c r="E31" s="8" t="s">
        <v>18</v>
      </c>
      <c r="F31" s="77">
        <v>13</v>
      </c>
      <c r="G31" s="20"/>
      <c r="H31" s="20"/>
      <c r="I31" s="125">
        <f t="shared" si="0"/>
        <v>0</v>
      </c>
    </row>
    <row r="32" spans="2:9">
      <c r="B32" s="8"/>
      <c r="C32" s="133">
        <v>16</v>
      </c>
      <c r="D32" s="38" t="s">
        <v>22</v>
      </c>
      <c r="E32" s="8" t="s">
        <v>18</v>
      </c>
      <c r="F32" s="77">
        <v>5</v>
      </c>
      <c r="G32" s="20"/>
      <c r="H32" s="20"/>
      <c r="I32" s="125">
        <f t="shared" si="0"/>
        <v>0</v>
      </c>
    </row>
    <row r="33" spans="2:9" ht="13.5" thickBot="1">
      <c r="B33" s="42"/>
      <c r="C33" s="65"/>
      <c r="D33" s="60"/>
      <c r="E33" s="61"/>
      <c r="F33" s="78">
        <v>0</v>
      </c>
      <c r="G33" s="62"/>
      <c r="H33" s="62"/>
      <c r="I33" s="63"/>
    </row>
    <row r="34" spans="2:9">
      <c r="B34" s="22"/>
      <c r="C34" s="22"/>
      <c r="D34" s="23"/>
      <c r="E34" s="24"/>
      <c r="F34" s="79">
        <v>0</v>
      </c>
      <c r="G34" s="25"/>
      <c r="H34" s="25"/>
      <c r="I34" s="26"/>
    </row>
    <row r="35" spans="2:9" ht="15.75">
      <c r="B35" s="8"/>
      <c r="C35" s="8"/>
      <c r="D35" s="32" t="s">
        <v>53</v>
      </c>
      <c r="E35" s="30"/>
      <c r="F35" s="80">
        <v>0</v>
      </c>
      <c r="G35" s="31"/>
      <c r="H35" s="31"/>
      <c r="I35" s="33">
        <f>SUM(I12:I32)</f>
        <v>0</v>
      </c>
    </row>
    <row r="36" spans="2:9" ht="16.5" thickBot="1">
      <c r="B36" s="35"/>
      <c r="C36" s="35"/>
      <c r="D36" s="35"/>
      <c r="E36" s="35"/>
      <c r="F36" s="81" t="s">
        <v>39</v>
      </c>
      <c r="G36" s="35"/>
      <c r="H36" s="35"/>
      <c r="I36" s="35"/>
    </row>
    <row r="37" spans="2:9" ht="15.75">
      <c r="B37" s="34"/>
      <c r="C37" s="34"/>
      <c r="D37" s="34"/>
      <c r="E37" s="34"/>
      <c r="F37" s="82" t="s">
        <v>39</v>
      </c>
      <c r="G37" s="34"/>
      <c r="H37" s="34"/>
      <c r="I37" s="34"/>
    </row>
    <row r="38" spans="2:9">
      <c r="B38" s="8"/>
      <c r="C38" s="8"/>
      <c r="D38" s="38"/>
      <c r="E38" s="9"/>
      <c r="F38" s="77"/>
      <c r="G38" s="20"/>
      <c r="H38" s="20"/>
      <c r="I38" s="11"/>
    </row>
    <row r="39" spans="2:9">
      <c r="B39" s="8"/>
      <c r="C39" s="8"/>
      <c r="E39" s="9"/>
      <c r="F39" s="77"/>
      <c r="G39" s="20"/>
      <c r="H39" s="20"/>
      <c r="I39" s="11"/>
    </row>
    <row r="40" spans="2:9">
      <c r="B40" s="8"/>
      <c r="C40" s="8"/>
      <c r="D40" s="38"/>
      <c r="E40" s="9"/>
      <c r="F40" s="77"/>
      <c r="G40" s="20"/>
      <c r="H40" s="20"/>
      <c r="I40" s="11"/>
    </row>
    <row r="41" spans="2:9">
      <c r="B41" s="8"/>
      <c r="C41" s="8"/>
      <c r="E41" s="9"/>
      <c r="F41" s="77"/>
      <c r="G41" s="20"/>
      <c r="H41" s="20"/>
      <c r="I41" s="11"/>
    </row>
    <row r="42" spans="2:9">
      <c r="B42" s="8"/>
      <c r="C42" s="8"/>
      <c r="D42" s="38"/>
      <c r="E42" s="9"/>
      <c r="F42" s="77"/>
      <c r="G42" s="20"/>
      <c r="H42" s="20"/>
      <c r="I42" s="11"/>
    </row>
    <row r="44" spans="2:9">
      <c r="F44"/>
    </row>
    <row r="45" spans="2:9">
      <c r="F45"/>
    </row>
    <row r="46" spans="2:9">
      <c r="F46"/>
    </row>
    <row r="47" spans="2:9">
      <c r="F47"/>
    </row>
    <row r="48" spans="2:9">
      <c r="F48"/>
    </row>
    <row r="49" spans="6:6">
      <c r="F49"/>
    </row>
    <row r="50" spans="6:6">
      <c r="F50"/>
    </row>
    <row r="51" spans="6:6">
      <c r="F51"/>
    </row>
    <row r="52" spans="6:6">
      <c r="F52"/>
    </row>
  </sheetData>
  <mergeCells count="2">
    <mergeCell ref="D7:E7"/>
    <mergeCell ref="D6:E6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I26"/>
  <sheetViews>
    <sheetView view="pageBreakPreview" zoomScaleNormal="100" zoomScaleSheetLayoutView="100" workbookViewId="0">
      <selection activeCell="I21" sqref="I21:I22"/>
    </sheetView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3" customWidth="1"/>
    <col min="7" max="7" width="12.28515625" customWidth="1"/>
    <col min="8" max="8" width="12.42578125" customWidth="1"/>
    <col min="9" max="9" width="14.85546875" customWidth="1"/>
  </cols>
  <sheetData>
    <row r="1" spans="2:9">
      <c r="F1" s="72"/>
    </row>
    <row r="2" spans="2:9">
      <c r="F2" s="72"/>
    </row>
    <row r="3" spans="2:9" ht="6" customHeight="1">
      <c r="F3" s="72"/>
    </row>
    <row r="4" spans="2:9" ht="18.75" customHeight="1">
      <c r="B4" s="21"/>
      <c r="C4" s="21"/>
      <c r="D4" s="21"/>
      <c r="E4" s="1"/>
      <c r="F4" s="73"/>
      <c r="G4" s="17"/>
      <c r="H4" s="17"/>
      <c r="I4" s="17"/>
    </row>
    <row r="5" spans="2:9" ht="24.75" customHeight="1">
      <c r="B5" s="113" t="s">
        <v>21</v>
      </c>
      <c r="C5" s="44"/>
      <c r="D5" s="105">
        <f>Rekapitulace!D3</f>
        <v>0</v>
      </c>
      <c r="E5" s="105"/>
      <c r="F5" s="72">
        <v>0</v>
      </c>
      <c r="G5" s="105"/>
      <c r="H5" s="105"/>
      <c r="I5" s="105"/>
    </row>
    <row r="6" spans="2:9" ht="37.5" customHeight="1">
      <c r="B6" s="113" t="s">
        <v>38</v>
      </c>
      <c r="C6" s="44"/>
      <c r="D6" s="149" t="str">
        <f>Rekapitulace!D4</f>
        <v>Město Krnov, Hlavní náměstí 96/1, 794 01 Krnov</v>
      </c>
      <c r="E6" s="149"/>
      <c r="F6" s="72">
        <v>0</v>
      </c>
      <c r="G6" s="105"/>
      <c r="H6" s="105"/>
      <c r="I6" s="105"/>
    </row>
    <row r="7" spans="2:9" ht="37.5" customHeight="1">
      <c r="B7" s="113" t="s">
        <v>10</v>
      </c>
      <c r="C7" s="44"/>
      <c r="D7" s="149" t="str">
        <f>Rekapitulace!D5</f>
        <v>Stavební úpravy radnice 3NP</v>
      </c>
      <c r="E7" s="149"/>
      <c r="F7" s="72">
        <v>0</v>
      </c>
      <c r="G7" s="105"/>
      <c r="H7" s="105"/>
      <c r="I7" s="105"/>
    </row>
    <row r="8" spans="2:9" ht="12.75" customHeight="1">
      <c r="B8" s="114" t="s">
        <v>24</v>
      </c>
      <c r="C8" s="36"/>
      <c r="D8" s="112" t="s">
        <v>51</v>
      </c>
      <c r="E8" s="106"/>
      <c r="F8" s="72">
        <v>0</v>
      </c>
      <c r="G8" s="106"/>
      <c r="H8" s="106"/>
      <c r="I8" s="106"/>
    </row>
    <row r="9" spans="2:9" ht="12.75" customHeight="1">
      <c r="B9" s="2"/>
      <c r="C9" s="2"/>
      <c r="D9" s="21"/>
      <c r="E9" s="1"/>
      <c r="F9" s="73">
        <v>0</v>
      </c>
      <c r="G9" s="16"/>
      <c r="H9" s="19"/>
      <c r="I9" s="16"/>
    </row>
    <row r="10" spans="2:9" ht="9" customHeight="1">
      <c r="B10" s="3"/>
      <c r="C10" s="3"/>
      <c r="D10" s="3"/>
      <c r="E10" s="3"/>
      <c r="F10" s="74">
        <v>0</v>
      </c>
      <c r="G10" s="3"/>
      <c r="H10" s="3"/>
      <c r="I10" s="3"/>
    </row>
    <row r="11" spans="2:9" ht="36" customHeight="1">
      <c r="B11" s="4"/>
      <c r="C11" s="37" t="s">
        <v>23</v>
      </c>
      <c r="D11" s="4" t="s">
        <v>11</v>
      </c>
      <c r="E11" s="4" t="s">
        <v>12</v>
      </c>
      <c r="F11" s="70" t="s">
        <v>13</v>
      </c>
      <c r="G11" s="14" t="s">
        <v>19</v>
      </c>
      <c r="H11" s="14" t="s">
        <v>20</v>
      </c>
      <c r="I11" s="5" t="s">
        <v>14</v>
      </c>
    </row>
    <row r="12" spans="2:9">
      <c r="B12" s="8"/>
      <c r="C12" s="8"/>
      <c r="D12" s="68" t="s">
        <v>69</v>
      </c>
      <c r="E12" s="8"/>
      <c r="F12" s="75">
        <v>0</v>
      </c>
      <c r="G12" s="8"/>
      <c r="H12" s="8"/>
      <c r="I12" s="8"/>
    </row>
    <row r="13" spans="2:9" ht="25.5">
      <c r="B13" s="8"/>
      <c r="C13" s="133">
        <v>1</v>
      </c>
      <c r="D13" s="120" t="s">
        <v>93</v>
      </c>
      <c r="E13" s="134" t="s">
        <v>16</v>
      </c>
      <c r="F13" s="76">
        <v>2</v>
      </c>
      <c r="G13" s="20"/>
      <c r="H13" s="20"/>
      <c r="I13" s="98">
        <f t="shared" ref="I13:I22" si="0">F13*(G13+H13)</f>
        <v>0</v>
      </c>
    </row>
    <row r="14" spans="2:9" ht="25.5">
      <c r="B14" s="8"/>
      <c r="C14" s="133">
        <v>2</v>
      </c>
      <c r="D14" s="120" t="s">
        <v>94</v>
      </c>
      <c r="E14" s="134" t="s">
        <v>16</v>
      </c>
      <c r="F14" s="76">
        <v>7</v>
      </c>
      <c r="G14" s="20"/>
      <c r="H14" s="20"/>
      <c r="I14" s="98">
        <f t="shared" si="0"/>
        <v>0</v>
      </c>
    </row>
    <row r="15" spans="2:9" ht="25.5">
      <c r="B15" s="8"/>
      <c r="C15" s="133">
        <v>3</v>
      </c>
      <c r="D15" s="120" t="s">
        <v>111</v>
      </c>
      <c r="E15" s="134" t="s">
        <v>16</v>
      </c>
      <c r="F15" s="76">
        <v>21</v>
      </c>
      <c r="G15" s="20"/>
      <c r="H15" s="20"/>
      <c r="I15" s="98">
        <f t="shared" si="0"/>
        <v>0</v>
      </c>
    </row>
    <row r="16" spans="2:9">
      <c r="B16" s="8"/>
      <c r="C16" s="133">
        <v>4</v>
      </c>
      <c r="D16" s="109" t="s">
        <v>73</v>
      </c>
      <c r="E16" s="134" t="s">
        <v>16</v>
      </c>
      <c r="F16" s="76">
        <v>42</v>
      </c>
      <c r="G16" s="20"/>
      <c r="H16" s="20"/>
      <c r="I16" s="98">
        <f t="shared" si="0"/>
        <v>0</v>
      </c>
    </row>
    <row r="17" spans="2:9" ht="25.5">
      <c r="B17" s="8"/>
      <c r="C17" s="133">
        <v>5</v>
      </c>
      <c r="D17" s="120" t="s">
        <v>75</v>
      </c>
      <c r="E17" s="134" t="s">
        <v>16</v>
      </c>
      <c r="F17" s="76">
        <v>5</v>
      </c>
      <c r="G17" s="20"/>
      <c r="H17" s="20"/>
      <c r="I17" s="98">
        <f t="shared" si="0"/>
        <v>0</v>
      </c>
    </row>
    <row r="18" spans="2:9">
      <c r="B18" s="8"/>
      <c r="C18" s="133">
        <v>6</v>
      </c>
      <c r="D18" s="109" t="s">
        <v>72</v>
      </c>
      <c r="E18" s="134" t="s">
        <v>42</v>
      </c>
      <c r="F18" s="76">
        <v>1</v>
      </c>
      <c r="G18" s="20"/>
      <c r="H18" s="20"/>
      <c r="I18" s="98">
        <f t="shared" si="0"/>
        <v>0</v>
      </c>
    </row>
    <row r="19" spans="2:9">
      <c r="B19" s="8"/>
      <c r="C19" s="116">
        <v>6</v>
      </c>
      <c r="D19" s="107" t="s">
        <v>0</v>
      </c>
      <c r="E19" s="8"/>
      <c r="F19" s="75">
        <v>0</v>
      </c>
      <c r="G19" s="20"/>
      <c r="H19" s="20"/>
      <c r="I19" s="98"/>
    </row>
    <row r="20" spans="2:9">
      <c r="B20" s="8"/>
      <c r="C20" s="133">
        <v>7</v>
      </c>
      <c r="D20" s="109" t="s">
        <v>76</v>
      </c>
      <c r="E20" s="134" t="s">
        <v>18</v>
      </c>
      <c r="F20" s="76">
        <v>5</v>
      </c>
      <c r="G20" s="20"/>
      <c r="H20" s="20"/>
      <c r="I20" s="98">
        <f t="shared" si="0"/>
        <v>0</v>
      </c>
    </row>
    <row r="21" spans="2:9">
      <c r="B21" s="8"/>
      <c r="C21" s="133">
        <v>8</v>
      </c>
      <c r="D21" s="38" t="s">
        <v>8</v>
      </c>
      <c r="E21" s="8" t="s">
        <v>18</v>
      </c>
      <c r="F21" s="77">
        <v>2</v>
      </c>
      <c r="G21" s="20"/>
      <c r="H21" s="20"/>
      <c r="I21" s="98">
        <f t="shared" si="0"/>
        <v>0</v>
      </c>
    </row>
    <row r="22" spans="2:9">
      <c r="B22" s="8"/>
      <c r="C22" s="133">
        <v>9</v>
      </c>
      <c r="D22" s="38" t="s">
        <v>22</v>
      </c>
      <c r="E22" s="8" t="s">
        <v>18</v>
      </c>
      <c r="F22" s="77">
        <v>5</v>
      </c>
      <c r="G22" s="20"/>
      <c r="H22" s="20"/>
      <c r="I22" s="98">
        <f t="shared" si="0"/>
        <v>0</v>
      </c>
    </row>
    <row r="23" spans="2:9" ht="13.5" thickBot="1">
      <c r="B23" s="42"/>
      <c r="C23" s="65"/>
      <c r="D23" s="60"/>
      <c r="E23" s="61"/>
      <c r="F23" s="78">
        <v>0</v>
      </c>
      <c r="G23" s="62"/>
      <c r="H23" s="62"/>
      <c r="I23" s="63"/>
    </row>
    <row r="24" spans="2:9">
      <c r="B24" s="22"/>
      <c r="C24" s="22"/>
      <c r="D24" s="23"/>
      <c r="E24" s="24"/>
      <c r="F24" s="79">
        <v>0</v>
      </c>
      <c r="G24" s="25"/>
      <c r="H24" s="25"/>
      <c r="I24" s="26"/>
    </row>
    <row r="25" spans="2:9" ht="15.75">
      <c r="B25" s="8"/>
      <c r="C25" s="8"/>
      <c r="D25" s="32" t="s">
        <v>52</v>
      </c>
      <c r="E25" s="30"/>
      <c r="F25" s="80">
        <v>0</v>
      </c>
      <c r="G25" s="31"/>
      <c r="H25" s="31"/>
      <c r="I25" s="33">
        <f>SUM(I12:I22)</f>
        <v>0</v>
      </c>
    </row>
    <row r="26" spans="2:9" ht="16.5" thickBot="1">
      <c r="B26" s="35"/>
      <c r="C26" s="35"/>
      <c r="D26" s="35"/>
      <c r="E26" s="35"/>
      <c r="F26" s="81" t="s">
        <v>39</v>
      </c>
      <c r="G26" s="35"/>
      <c r="H26" s="35"/>
      <c r="I26" s="35"/>
    </row>
  </sheetData>
  <mergeCells count="2">
    <mergeCell ref="D6:E6"/>
    <mergeCell ref="D7:E7"/>
  </mergeCells>
  <pageMargins left="0.98425196850393704" right="0.47244094488188981" top="0.78740157480314965" bottom="0.27559055118110237" header="0.6692913385826772" footer="0.23622047244094491"/>
  <pageSetup paperSize="9" scale="77" orientation="portrait" r:id="rId1"/>
  <headerFooter alignWithMargins="0"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I53"/>
  <sheetViews>
    <sheetView view="pageBreakPreview" zoomScaleNormal="100" zoomScaleSheetLayoutView="100" workbookViewId="0">
      <selection activeCell="G13" sqref="G13:H19"/>
    </sheetView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3" customWidth="1"/>
    <col min="7" max="7" width="12.28515625" customWidth="1"/>
    <col min="8" max="8" width="12.42578125" customWidth="1"/>
    <col min="9" max="9" width="14" customWidth="1"/>
  </cols>
  <sheetData>
    <row r="1" spans="2:9">
      <c r="F1" s="72"/>
    </row>
    <row r="2" spans="2:9">
      <c r="F2" s="72"/>
    </row>
    <row r="3" spans="2:9" ht="6" customHeight="1">
      <c r="F3" s="72"/>
    </row>
    <row r="4" spans="2:9" ht="18.75" customHeight="1">
      <c r="B4" s="21"/>
      <c r="C4" s="21"/>
      <c r="D4" s="21"/>
      <c r="E4" s="1"/>
      <c r="F4" s="73"/>
      <c r="G4" s="17"/>
      <c r="H4" s="17"/>
      <c r="I4" s="17"/>
    </row>
    <row r="5" spans="2:9" ht="24.75" customHeight="1">
      <c r="B5" s="113" t="s">
        <v>21</v>
      </c>
      <c r="C5" s="126"/>
      <c r="D5" s="105">
        <f>Rekapitulace!D3</f>
        <v>0</v>
      </c>
      <c r="E5" s="105"/>
      <c r="F5" s="73">
        <v>0</v>
      </c>
      <c r="G5" s="105"/>
      <c r="H5" s="105"/>
      <c r="I5" s="105"/>
    </row>
    <row r="6" spans="2:9" ht="37.5" customHeight="1">
      <c r="B6" s="113" t="s">
        <v>38</v>
      </c>
      <c r="C6" s="126"/>
      <c r="D6" s="149" t="str">
        <f>Rekapitulace!D4</f>
        <v>Město Krnov, Hlavní náměstí 96/1, 794 01 Krnov</v>
      </c>
      <c r="E6" s="149"/>
      <c r="F6" s="73">
        <v>0</v>
      </c>
      <c r="G6" s="105"/>
      <c r="H6" s="105"/>
      <c r="I6" s="105"/>
    </row>
    <row r="7" spans="2:9" ht="37.5" customHeight="1">
      <c r="B7" s="113" t="s">
        <v>10</v>
      </c>
      <c r="C7" s="126"/>
      <c r="D7" s="149" t="str">
        <f>Rekapitulace!D5</f>
        <v>Stavební úpravy radnice 3NP</v>
      </c>
      <c r="E7" s="149"/>
      <c r="F7" s="73">
        <v>0</v>
      </c>
      <c r="G7" s="105"/>
      <c r="H7" s="105"/>
      <c r="I7" s="105"/>
    </row>
    <row r="8" spans="2:9" ht="12.75" customHeight="1">
      <c r="B8" s="114" t="s">
        <v>24</v>
      </c>
      <c r="C8" s="36"/>
      <c r="D8" s="106" t="s">
        <v>90</v>
      </c>
      <c r="E8" s="106"/>
      <c r="F8" s="73">
        <v>0</v>
      </c>
      <c r="G8" s="106"/>
      <c r="H8" s="106"/>
      <c r="I8" s="106"/>
    </row>
    <row r="9" spans="2:9" ht="12.75" customHeight="1">
      <c r="B9" s="2"/>
      <c r="C9" s="2"/>
      <c r="D9" s="21"/>
      <c r="E9" s="1"/>
      <c r="F9" s="73">
        <v>0</v>
      </c>
      <c r="G9" s="16"/>
      <c r="H9" s="19"/>
      <c r="I9" s="16"/>
    </row>
    <row r="10" spans="2:9" ht="9" customHeight="1">
      <c r="B10" s="3"/>
      <c r="C10" s="3"/>
      <c r="D10" s="3"/>
      <c r="E10" s="3"/>
      <c r="F10" s="74">
        <v>0</v>
      </c>
      <c r="G10" s="3"/>
      <c r="H10" s="3"/>
      <c r="I10" s="3"/>
    </row>
    <row r="11" spans="2:9" ht="36" customHeight="1">
      <c r="B11" s="4"/>
      <c r="C11" s="37" t="s">
        <v>23</v>
      </c>
      <c r="D11" s="4" t="s">
        <v>11</v>
      </c>
      <c r="E11" s="4" t="s">
        <v>12</v>
      </c>
      <c r="F11" s="70" t="s">
        <v>13</v>
      </c>
      <c r="G11" s="14" t="s">
        <v>19</v>
      </c>
      <c r="H11" s="14" t="s">
        <v>20</v>
      </c>
      <c r="I11" s="5" t="s">
        <v>14</v>
      </c>
    </row>
    <row r="12" spans="2:9">
      <c r="B12" s="8"/>
      <c r="C12" s="8"/>
      <c r="D12" s="68" t="s">
        <v>48</v>
      </c>
      <c r="E12" s="8"/>
      <c r="F12" s="75">
        <v>0</v>
      </c>
      <c r="G12" s="8"/>
      <c r="H12" s="8"/>
      <c r="I12" s="8"/>
    </row>
    <row r="13" spans="2:9">
      <c r="B13" s="8"/>
      <c r="C13" s="8">
        <v>1</v>
      </c>
      <c r="D13" s="109" t="s">
        <v>77</v>
      </c>
      <c r="E13" s="134" t="s">
        <v>16</v>
      </c>
      <c r="F13" s="76">
        <v>5</v>
      </c>
      <c r="G13" s="20"/>
      <c r="H13" s="20"/>
      <c r="I13" s="125">
        <f t="shared" ref="I13:I19" si="0">F13*(G13+H13)</f>
        <v>0</v>
      </c>
    </row>
    <row r="14" spans="2:9">
      <c r="B14" s="8"/>
      <c r="C14" s="8">
        <v>2</v>
      </c>
      <c r="D14" s="109" t="s">
        <v>78</v>
      </c>
      <c r="E14" s="134" t="s">
        <v>16</v>
      </c>
      <c r="F14" s="76">
        <v>25</v>
      </c>
      <c r="G14" s="20"/>
      <c r="H14" s="20"/>
      <c r="I14" s="125">
        <f t="shared" si="0"/>
        <v>0</v>
      </c>
    </row>
    <row r="15" spans="2:9">
      <c r="B15" s="8"/>
      <c r="C15" s="8">
        <v>3</v>
      </c>
      <c r="D15" s="109" t="s">
        <v>82</v>
      </c>
      <c r="E15" s="134" t="s">
        <v>16</v>
      </c>
      <c r="F15" s="76">
        <v>6</v>
      </c>
      <c r="G15" s="20"/>
      <c r="H15" s="20"/>
      <c r="I15" s="125">
        <f t="shared" si="0"/>
        <v>0</v>
      </c>
    </row>
    <row r="16" spans="2:9">
      <c r="B16" s="8"/>
      <c r="C16" s="8">
        <v>4</v>
      </c>
      <c r="D16" s="108" t="s">
        <v>49</v>
      </c>
      <c r="E16" s="134" t="s">
        <v>42</v>
      </c>
      <c r="F16" s="76">
        <v>1</v>
      </c>
      <c r="G16" s="20"/>
      <c r="H16" s="20"/>
      <c r="I16" s="125">
        <f t="shared" si="0"/>
        <v>0</v>
      </c>
    </row>
    <row r="17" spans="2:9">
      <c r="B17" s="8"/>
      <c r="C17" s="117">
        <v>4</v>
      </c>
      <c r="D17" s="121" t="s">
        <v>0</v>
      </c>
      <c r="E17" s="8"/>
      <c r="F17" s="75">
        <v>0</v>
      </c>
      <c r="G17" s="20"/>
      <c r="H17" s="20"/>
      <c r="I17" s="125"/>
    </row>
    <row r="18" spans="2:9">
      <c r="B18" s="8"/>
      <c r="C18" s="8">
        <v>5</v>
      </c>
      <c r="D18" s="38" t="s">
        <v>91</v>
      </c>
      <c r="E18" s="8" t="s">
        <v>18</v>
      </c>
      <c r="F18" s="77">
        <v>10</v>
      </c>
      <c r="G18" s="20"/>
      <c r="H18" s="20"/>
      <c r="I18" s="125">
        <f t="shared" si="0"/>
        <v>0</v>
      </c>
    </row>
    <row r="19" spans="2:9">
      <c r="B19" s="8"/>
      <c r="C19" s="8">
        <v>6</v>
      </c>
      <c r="D19" s="104" t="s">
        <v>92</v>
      </c>
      <c r="E19" s="8" t="s">
        <v>17</v>
      </c>
      <c r="F19" s="77">
        <v>1</v>
      </c>
      <c r="G19" s="20"/>
      <c r="H19" s="20"/>
      <c r="I19" s="125">
        <f t="shared" si="0"/>
        <v>0</v>
      </c>
    </row>
    <row r="20" spans="2:9" ht="13.5" thickBot="1">
      <c r="B20" s="42"/>
      <c r="C20" s="65"/>
      <c r="D20" s="60"/>
      <c r="E20" s="61"/>
      <c r="F20" s="78">
        <v>0</v>
      </c>
      <c r="G20" s="62"/>
      <c r="H20" s="62"/>
      <c r="I20" s="63"/>
    </row>
    <row r="21" spans="2:9">
      <c r="B21" s="22"/>
      <c r="C21" s="22"/>
      <c r="D21" s="23"/>
      <c r="E21" s="24"/>
      <c r="F21" s="79">
        <v>0</v>
      </c>
      <c r="G21" s="25"/>
      <c r="H21" s="25"/>
      <c r="I21" s="26"/>
    </row>
    <row r="22" spans="2:9" ht="15.75">
      <c r="B22" s="8"/>
      <c r="C22" s="8"/>
      <c r="D22" s="32" t="s">
        <v>81</v>
      </c>
      <c r="E22" s="30"/>
      <c r="F22" s="80">
        <v>0</v>
      </c>
      <c r="G22" s="31"/>
      <c r="H22" s="31"/>
      <c r="I22" s="33">
        <f>SUM(I12:I19)</f>
        <v>0</v>
      </c>
    </row>
    <row r="23" spans="2:9" ht="16.5" thickBot="1">
      <c r="B23" s="35"/>
      <c r="C23" s="35"/>
      <c r="D23" s="35"/>
      <c r="E23" s="35"/>
      <c r="F23" s="81" t="s">
        <v>39</v>
      </c>
      <c r="G23" s="35"/>
      <c r="H23" s="35"/>
      <c r="I23" s="35"/>
    </row>
    <row r="24" spans="2:9" ht="15.75">
      <c r="B24" s="34"/>
      <c r="C24" s="34"/>
      <c r="D24" s="34"/>
      <c r="E24" s="34"/>
      <c r="F24" s="82" t="s">
        <v>39</v>
      </c>
      <c r="G24" s="34"/>
      <c r="H24" s="34"/>
      <c r="I24" s="34"/>
    </row>
    <row r="25" spans="2:9">
      <c r="B25" s="8"/>
      <c r="C25" s="8"/>
      <c r="D25" s="38"/>
      <c r="E25" s="9"/>
      <c r="F25" s="77"/>
      <c r="G25" s="20"/>
      <c r="H25" s="20"/>
      <c r="I25" s="11"/>
    </row>
    <row r="26" spans="2:9">
      <c r="B26" s="8"/>
      <c r="C26" s="8"/>
      <c r="E26" s="9"/>
      <c r="F26" s="77"/>
      <c r="G26" s="20"/>
      <c r="H26" s="20"/>
      <c r="I26" s="11"/>
    </row>
    <row r="27" spans="2:9">
      <c r="B27" s="8"/>
      <c r="C27" s="8"/>
      <c r="D27" s="38"/>
      <c r="E27" s="9"/>
      <c r="F27" s="77"/>
      <c r="G27" s="20"/>
      <c r="H27" s="20"/>
      <c r="I27" s="11"/>
    </row>
    <row r="28" spans="2:9">
      <c r="B28" s="8"/>
      <c r="C28" s="8"/>
      <c r="E28" s="9"/>
      <c r="F28" s="77"/>
      <c r="G28" s="20"/>
      <c r="H28" s="20"/>
      <c r="I28" s="11"/>
    </row>
    <row r="29" spans="2:9">
      <c r="B29" s="8"/>
      <c r="C29" s="8"/>
      <c r="D29" s="38"/>
      <c r="E29" s="9"/>
      <c r="F29" s="77"/>
      <c r="G29" s="20"/>
      <c r="H29" s="20"/>
      <c r="I29" s="11"/>
    </row>
    <row r="30" spans="2:9">
      <c r="B30" s="8"/>
      <c r="C30" s="8"/>
      <c r="E30" s="9"/>
      <c r="F30" s="77"/>
      <c r="G30" s="20"/>
      <c r="H30" s="20"/>
      <c r="I30" s="11"/>
    </row>
    <row r="31" spans="2:9">
      <c r="B31" s="8"/>
      <c r="C31" s="8"/>
      <c r="D31" s="38"/>
      <c r="E31" s="9"/>
      <c r="F31" s="77"/>
      <c r="G31" s="20"/>
      <c r="H31" s="20"/>
      <c r="I31" s="11"/>
    </row>
    <row r="32" spans="2:9">
      <c r="B32" s="8"/>
      <c r="C32" s="8"/>
      <c r="E32" s="9"/>
      <c r="F32" s="77"/>
      <c r="G32" s="20"/>
      <c r="H32" s="20"/>
      <c r="I32" s="11"/>
    </row>
    <row r="33" spans="2:9">
      <c r="B33" s="8"/>
      <c r="C33" s="8"/>
      <c r="D33" s="38"/>
      <c r="E33" s="9"/>
      <c r="F33" s="77"/>
      <c r="G33" s="20"/>
      <c r="H33" s="20"/>
      <c r="I33" s="11"/>
    </row>
    <row r="34" spans="2:9">
      <c r="B34" s="8"/>
      <c r="C34" s="8"/>
      <c r="E34" s="9"/>
      <c r="F34" s="77"/>
      <c r="G34" s="20"/>
      <c r="H34" s="20"/>
      <c r="I34" s="11"/>
    </row>
    <row r="35" spans="2:9">
      <c r="B35" s="8"/>
      <c r="C35" s="8"/>
      <c r="D35" s="38"/>
      <c r="E35" s="9"/>
      <c r="F35" s="77"/>
      <c r="G35" s="20"/>
      <c r="H35" s="20"/>
      <c r="I35" s="11"/>
    </row>
    <row r="36" spans="2:9">
      <c r="B36" s="8"/>
      <c r="C36" s="8"/>
      <c r="E36" s="9"/>
      <c r="F36" s="77"/>
      <c r="G36" s="20"/>
      <c r="H36" s="20"/>
      <c r="I36" s="11"/>
    </row>
    <row r="37" spans="2:9">
      <c r="B37" s="8"/>
      <c r="C37" s="8"/>
      <c r="D37" s="38"/>
      <c r="E37" s="9"/>
      <c r="F37" s="77"/>
      <c r="G37" s="20"/>
      <c r="H37" s="20"/>
      <c r="I37" s="11"/>
    </row>
    <row r="38" spans="2:9">
      <c r="B38" s="8"/>
      <c r="C38" s="8"/>
      <c r="E38" s="9"/>
      <c r="F38" s="77"/>
      <c r="G38" s="20"/>
      <c r="H38" s="20"/>
      <c r="I38" s="11"/>
    </row>
    <row r="39" spans="2:9">
      <c r="B39" s="8"/>
      <c r="C39" s="8"/>
      <c r="D39" s="38"/>
      <c r="E39" s="9"/>
      <c r="F39" s="77"/>
      <c r="G39" s="20"/>
      <c r="H39" s="20"/>
      <c r="I39" s="11"/>
    </row>
    <row r="40" spans="2:9">
      <c r="B40" s="8"/>
      <c r="C40" s="8"/>
      <c r="E40" s="9"/>
      <c r="F40" s="77"/>
      <c r="G40" s="20"/>
      <c r="H40" s="20"/>
      <c r="I40" s="11"/>
    </row>
    <row r="41" spans="2:9">
      <c r="B41" s="8"/>
      <c r="C41" s="8"/>
      <c r="D41" s="38"/>
      <c r="E41" s="9"/>
      <c r="F41" s="77"/>
      <c r="G41" s="20"/>
      <c r="H41" s="20"/>
      <c r="I41" s="11"/>
    </row>
    <row r="42" spans="2:9">
      <c r="B42" s="8"/>
      <c r="C42" s="8"/>
      <c r="E42" s="9"/>
      <c r="F42" s="77"/>
      <c r="G42" s="20"/>
      <c r="H42" s="20"/>
      <c r="I42" s="11"/>
    </row>
    <row r="43" spans="2:9">
      <c r="B43" s="8"/>
      <c r="C43" s="8"/>
      <c r="D43" s="38"/>
      <c r="E43" s="9"/>
      <c r="F43" s="77"/>
      <c r="G43" s="20"/>
      <c r="H43" s="20"/>
      <c r="I43" s="11"/>
    </row>
    <row r="45" spans="2:9">
      <c r="F45"/>
    </row>
    <row r="46" spans="2:9">
      <c r="F46"/>
    </row>
    <row r="47" spans="2:9">
      <c r="F47"/>
    </row>
    <row r="48" spans="2:9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</sheetData>
  <mergeCells count="2">
    <mergeCell ref="D6:E6"/>
    <mergeCell ref="D7:E7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I53"/>
  <sheetViews>
    <sheetView view="pageBreakPreview" zoomScaleNormal="100" zoomScaleSheetLayoutView="100" workbookViewId="0">
      <selection activeCell="G13" sqref="G13:H14"/>
    </sheetView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3" customWidth="1"/>
    <col min="7" max="7" width="12.28515625" customWidth="1"/>
    <col min="8" max="8" width="12.42578125" customWidth="1"/>
    <col min="9" max="9" width="14" customWidth="1"/>
  </cols>
  <sheetData>
    <row r="1" spans="2:9">
      <c r="F1" s="72"/>
    </row>
    <row r="2" spans="2:9">
      <c r="F2" s="72"/>
    </row>
    <row r="3" spans="2:9" ht="6" customHeight="1">
      <c r="F3" s="72"/>
    </row>
    <row r="4" spans="2:9" ht="18.75" customHeight="1">
      <c r="B4" s="21"/>
      <c r="C4" s="21"/>
      <c r="D4" s="21"/>
      <c r="E4" s="1"/>
      <c r="F4" s="73"/>
      <c r="G4" s="17"/>
      <c r="H4" s="17"/>
      <c r="I4" s="17"/>
    </row>
    <row r="5" spans="2:9" ht="24.75" customHeight="1">
      <c r="B5" s="113" t="s">
        <v>21</v>
      </c>
      <c r="C5" s="126"/>
      <c r="D5" s="105">
        <f>Rekapitulace!D3</f>
        <v>0</v>
      </c>
      <c r="E5" s="105"/>
      <c r="F5" s="73">
        <v>0</v>
      </c>
      <c r="G5" s="105"/>
      <c r="H5" s="105"/>
      <c r="I5" s="105"/>
    </row>
    <row r="6" spans="2:9" ht="37.5" customHeight="1">
      <c r="B6" s="113" t="s">
        <v>38</v>
      </c>
      <c r="C6" s="126"/>
      <c r="D6" s="149" t="str">
        <f>Rekapitulace!D4</f>
        <v>Město Krnov, Hlavní náměstí 96/1, 794 01 Krnov</v>
      </c>
      <c r="E6" s="149"/>
      <c r="F6" s="73">
        <v>0</v>
      </c>
      <c r="G6" s="105"/>
      <c r="H6" s="105"/>
      <c r="I6" s="105"/>
    </row>
    <row r="7" spans="2:9" ht="37.5" customHeight="1">
      <c r="B7" s="113" t="s">
        <v>10</v>
      </c>
      <c r="C7" s="126"/>
      <c r="D7" s="149" t="str">
        <f>Rekapitulace!D5</f>
        <v>Stavební úpravy radnice 3NP</v>
      </c>
      <c r="E7" s="149"/>
      <c r="F7" s="73">
        <v>0</v>
      </c>
      <c r="G7" s="105"/>
      <c r="H7" s="105"/>
      <c r="I7" s="105"/>
    </row>
    <row r="8" spans="2:9" ht="12.75" customHeight="1">
      <c r="B8" s="114" t="s">
        <v>24</v>
      </c>
      <c r="C8" s="36"/>
      <c r="D8" s="106" t="s">
        <v>89</v>
      </c>
      <c r="E8" s="106"/>
      <c r="F8" s="73">
        <v>0</v>
      </c>
      <c r="G8" s="106"/>
      <c r="H8" s="106"/>
      <c r="I8" s="106"/>
    </row>
    <row r="9" spans="2:9" ht="12.75" customHeight="1">
      <c r="B9" s="2"/>
      <c r="C9" s="2"/>
      <c r="D9" s="21"/>
      <c r="E9" s="1"/>
      <c r="F9" s="73">
        <v>0</v>
      </c>
      <c r="G9" s="16"/>
      <c r="H9" s="19"/>
      <c r="I9" s="16"/>
    </row>
    <row r="10" spans="2:9" ht="9" customHeight="1">
      <c r="B10" s="3"/>
      <c r="C10" s="3"/>
      <c r="D10" s="3"/>
      <c r="E10" s="3"/>
      <c r="F10" s="74">
        <v>0</v>
      </c>
      <c r="G10" s="3"/>
      <c r="H10" s="3"/>
      <c r="I10" s="3"/>
    </row>
    <row r="11" spans="2:9" ht="36" customHeight="1">
      <c r="B11" s="4"/>
      <c r="C11" s="37" t="s">
        <v>23</v>
      </c>
      <c r="D11" s="4" t="s">
        <v>11</v>
      </c>
      <c r="E11" s="4" t="s">
        <v>12</v>
      </c>
      <c r="F11" s="70" t="s">
        <v>13</v>
      </c>
      <c r="G11" s="14" t="s">
        <v>19</v>
      </c>
      <c r="H11" s="14" t="s">
        <v>20</v>
      </c>
      <c r="I11" s="5" t="s">
        <v>14</v>
      </c>
    </row>
    <row r="12" spans="2:9">
      <c r="B12" s="8"/>
      <c r="C12" s="8"/>
      <c r="D12" s="68" t="s">
        <v>48</v>
      </c>
      <c r="E12" s="8"/>
      <c r="F12" s="75">
        <v>0</v>
      </c>
      <c r="G12" s="8"/>
      <c r="H12" s="8"/>
      <c r="I12" s="8"/>
    </row>
    <row r="13" spans="2:9">
      <c r="B13" s="8"/>
      <c r="C13" s="8">
        <v>1</v>
      </c>
      <c r="D13" s="109" t="s">
        <v>86</v>
      </c>
      <c r="E13" s="134" t="s">
        <v>16</v>
      </c>
      <c r="F13" s="76">
        <v>1</v>
      </c>
      <c r="G13" s="20"/>
      <c r="H13" s="20"/>
      <c r="I13" s="125">
        <f t="shared" ref="I13:I14" si="0">F13*(G13+H13)</f>
        <v>0</v>
      </c>
    </row>
    <row r="14" spans="2:9">
      <c r="B14" s="8"/>
      <c r="C14" s="8">
        <v>2</v>
      </c>
      <c r="D14" s="108" t="s">
        <v>49</v>
      </c>
      <c r="E14" s="134" t="s">
        <v>42</v>
      </c>
      <c r="F14" s="76">
        <v>1</v>
      </c>
      <c r="G14" s="20"/>
      <c r="H14" s="20"/>
      <c r="I14" s="125">
        <f t="shared" si="0"/>
        <v>0</v>
      </c>
    </row>
    <row r="15" spans="2:9" ht="13.5" thickBot="1">
      <c r="B15" s="42"/>
      <c r="C15" s="65"/>
      <c r="D15" s="60"/>
      <c r="E15" s="61"/>
      <c r="F15" s="78">
        <v>0</v>
      </c>
      <c r="G15" s="62"/>
      <c r="H15" s="62"/>
      <c r="I15" s="63"/>
    </row>
    <row r="16" spans="2:9">
      <c r="B16" s="22"/>
      <c r="C16" s="22"/>
      <c r="D16" s="23"/>
      <c r="E16" s="24"/>
      <c r="F16" s="79">
        <v>0</v>
      </c>
      <c r="G16" s="25"/>
      <c r="H16" s="25"/>
      <c r="I16" s="26"/>
    </row>
    <row r="17" spans="2:9" ht="15.75">
      <c r="B17" s="8"/>
      <c r="C17" s="8"/>
      <c r="D17" s="32" t="s">
        <v>81</v>
      </c>
      <c r="E17" s="30"/>
      <c r="F17" s="80">
        <v>0</v>
      </c>
      <c r="G17" s="31"/>
      <c r="H17" s="31"/>
      <c r="I17" s="33">
        <f>SUM(I12:I14)</f>
        <v>0</v>
      </c>
    </row>
    <row r="18" spans="2:9" ht="16.5" thickBot="1">
      <c r="B18" s="35"/>
      <c r="C18" s="35"/>
      <c r="D18" s="35"/>
      <c r="E18" s="35"/>
      <c r="F18" s="81" t="s">
        <v>39</v>
      </c>
      <c r="G18" s="35"/>
      <c r="H18" s="35"/>
      <c r="I18" s="35"/>
    </row>
    <row r="19" spans="2:9" ht="15.75">
      <c r="B19" s="34"/>
      <c r="C19" s="34"/>
      <c r="D19" s="34"/>
      <c r="E19" s="34"/>
      <c r="F19" s="82" t="s">
        <v>39</v>
      </c>
      <c r="G19" s="34"/>
      <c r="H19" s="34"/>
      <c r="I19" s="34"/>
    </row>
    <row r="20" spans="2:9">
      <c r="B20" s="8"/>
      <c r="C20" s="8"/>
      <c r="E20" s="9"/>
      <c r="F20" s="77"/>
      <c r="G20" s="20"/>
      <c r="H20" s="20"/>
      <c r="I20" s="11"/>
    </row>
    <row r="21" spans="2:9">
      <c r="B21" s="8"/>
      <c r="C21" s="8"/>
      <c r="D21" s="38"/>
      <c r="E21" s="9"/>
      <c r="F21" s="77"/>
      <c r="G21" s="20"/>
      <c r="H21" s="20"/>
      <c r="I21" s="11"/>
    </row>
    <row r="22" spans="2:9">
      <c r="B22" s="8"/>
      <c r="C22" s="8"/>
      <c r="E22" s="9"/>
      <c r="F22" s="77"/>
      <c r="G22" s="20"/>
      <c r="H22" s="20"/>
      <c r="I22" s="11"/>
    </row>
    <row r="23" spans="2:9">
      <c r="B23" s="8"/>
      <c r="C23" s="8"/>
      <c r="D23" s="38"/>
      <c r="E23" s="9"/>
      <c r="F23" s="77"/>
      <c r="G23" s="20"/>
      <c r="H23" s="20"/>
      <c r="I23" s="11"/>
    </row>
    <row r="24" spans="2:9">
      <c r="B24" s="8"/>
      <c r="C24" s="8"/>
      <c r="E24" s="9"/>
      <c r="F24" s="77"/>
      <c r="G24" s="20"/>
      <c r="H24" s="20"/>
      <c r="I24" s="11"/>
    </row>
    <row r="25" spans="2:9">
      <c r="B25" s="8"/>
      <c r="C25" s="8"/>
      <c r="D25" s="38"/>
      <c r="E25" s="9"/>
      <c r="F25" s="77"/>
      <c r="G25" s="20"/>
      <c r="H25" s="20"/>
      <c r="I25" s="11"/>
    </row>
    <row r="26" spans="2:9">
      <c r="B26" s="8"/>
      <c r="C26" s="8"/>
      <c r="E26" s="9"/>
      <c r="F26" s="77"/>
      <c r="G26" s="20"/>
      <c r="H26" s="20"/>
      <c r="I26" s="11"/>
    </row>
    <row r="27" spans="2:9">
      <c r="B27" s="8"/>
      <c r="C27" s="8"/>
      <c r="D27" s="38"/>
      <c r="E27" s="9"/>
      <c r="F27" s="77"/>
      <c r="G27" s="20"/>
      <c r="H27" s="20"/>
      <c r="I27" s="11"/>
    </row>
    <row r="28" spans="2:9">
      <c r="B28" s="8"/>
      <c r="C28" s="8"/>
      <c r="E28" s="9"/>
      <c r="F28" s="77"/>
      <c r="G28" s="20"/>
      <c r="H28" s="20"/>
      <c r="I28" s="11"/>
    </row>
    <row r="29" spans="2:9">
      <c r="B29" s="8"/>
      <c r="C29" s="8"/>
      <c r="D29" s="38"/>
      <c r="E29" s="9"/>
      <c r="F29" s="77"/>
      <c r="G29" s="20"/>
      <c r="H29" s="20"/>
      <c r="I29" s="11"/>
    </row>
    <row r="30" spans="2:9">
      <c r="B30" s="8"/>
      <c r="C30" s="8"/>
      <c r="E30" s="9"/>
      <c r="F30" s="77"/>
      <c r="G30" s="20"/>
      <c r="H30" s="20"/>
      <c r="I30" s="11"/>
    </row>
    <row r="31" spans="2:9">
      <c r="B31" s="8"/>
      <c r="C31" s="8"/>
      <c r="D31" s="38"/>
      <c r="E31" s="9"/>
      <c r="F31" s="77"/>
      <c r="G31" s="20"/>
      <c r="H31" s="20"/>
      <c r="I31" s="11"/>
    </row>
    <row r="32" spans="2:9">
      <c r="B32" s="8"/>
      <c r="C32" s="8"/>
      <c r="E32" s="9"/>
      <c r="F32" s="77"/>
      <c r="G32" s="20"/>
      <c r="H32" s="20"/>
      <c r="I32" s="11"/>
    </row>
    <row r="33" spans="2:9">
      <c r="B33" s="8"/>
      <c r="C33" s="8"/>
      <c r="D33" s="38"/>
      <c r="E33" s="9"/>
      <c r="F33" s="77"/>
      <c r="G33" s="20"/>
      <c r="H33" s="20"/>
      <c r="I33" s="11"/>
    </row>
    <row r="34" spans="2:9">
      <c r="B34" s="8"/>
      <c r="C34" s="8"/>
      <c r="E34" s="9"/>
      <c r="F34" s="77"/>
      <c r="G34" s="20"/>
      <c r="H34" s="20"/>
      <c r="I34" s="11"/>
    </row>
    <row r="35" spans="2:9">
      <c r="B35" s="8"/>
      <c r="C35" s="8"/>
      <c r="D35" s="38"/>
      <c r="E35" s="9"/>
      <c r="F35" s="77"/>
      <c r="G35" s="20"/>
      <c r="H35" s="20"/>
      <c r="I35" s="11"/>
    </row>
    <row r="36" spans="2:9">
      <c r="B36" s="8"/>
      <c r="C36" s="8"/>
      <c r="E36" s="9"/>
      <c r="F36" s="77"/>
      <c r="G36" s="20"/>
      <c r="H36" s="20"/>
      <c r="I36" s="11"/>
    </row>
    <row r="37" spans="2:9">
      <c r="B37" s="8"/>
      <c r="C37" s="8"/>
      <c r="D37" s="38"/>
      <c r="E37" s="9"/>
      <c r="F37" s="77"/>
      <c r="G37" s="20"/>
      <c r="H37" s="20"/>
      <c r="I37" s="11"/>
    </row>
    <row r="38" spans="2:9">
      <c r="B38" s="8"/>
      <c r="C38" s="8"/>
      <c r="E38" s="9"/>
      <c r="F38" s="77"/>
      <c r="G38" s="20"/>
      <c r="H38" s="20"/>
      <c r="I38" s="11"/>
    </row>
    <row r="39" spans="2:9">
      <c r="B39" s="8"/>
      <c r="C39" s="8"/>
      <c r="D39" s="38"/>
      <c r="E39" s="9"/>
      <c r="F39" s="77"/>
      <c r="G39" s="20"/>
      <c r="H39" s="20"/>
      <c r="I39" s="11"/>
    </row>
    <row r="40" spans="2:9">
      <c r="B40" s="8"/>
      <c r="C40" s="8"/>
      <c r="E40" s="9"/>
      <c r="F40" s="77"/>
      <c r="G40" s="20"/>
      <c r="H40" s="20"/>
      <c r="I40" s="11"/>
    </row>
    <row r="41" spans="2:9">
      <c r="B41" s="8"/>
      <c r="C41" s="8"/>
      <c r="D41" s="38"/>
      <c r="E41" s="9"/>
      <c r="F41" s="77"/>
      <c r="G41" s="20"/>
      <c r="H41" s="20"/>
      <c r="I41" s="11"/>
    </row>
    <row r="42" spans="2:9">
      <c r="B42" s="8"/>
      <c r="C42" s="8"/>
      <c r="E42" s="9"/>
      <c r="F42" s="77"/>
      <c r="G42" s="20"/>
      <c r="H42" s="20"/>
      <c r="I42" s="11"/>
    </row>
    <row r="43" spans="2:9">
      <c r="B43" s="8"/>
      <c r="C43" s="8"/>
      <c r="D43" s="38"/>
      <c r="E43" s="9"/>
      <c r="F43" s="77"/>
      <c r="G43" s="20"/>
      <c r="H43" s="20"/>
      <c r="I43" s="11"/>
    </row>
    <row r="45" spans="2:9">
      <c r="F45"/>
    </row>
    <row r="46" spans="2:9">
      <c r="F46"/>
    </row>
    <row r="47" spans="2:9">
      <c r="F47"/>
    </row>
    <row r="48" spans="2:9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</sheetData>
  <mergeCells count="2">
    <mergeCell ref="D6:E6"/>
    <mergeCell ref="D7:E7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Rekapitulace</vt:lpstr>
      <vt:lpstr>KT</vt:lpstr>
      <vt:lpstr>SP</vt:lpstr>
      <vt:lpstr>SV</vt:lpstr>
      <vt:lpstr>Rozvaděč R3</vt:lpstr>
      <vt:lpstr>Rozvaděč RO1</vt:lpstr>
      <vt:lpstr>KT!Oblast_tisku</vt:lpstr>
      <vt:lpstr>Rekapitulace!Oblast_tisku</vt:lpstr>
      <vt:lpstr>'Rozvaděč R3'!Oblast_tisku</vt:lpstr>
      <vt:lpstr>'Rozvaděč RO1'!Oblast_tisku</vt:lpstr>
      <vt:lpstr>SP!Oblast_tisku</vt:lpstr>
      <vt:lpstr>SV!Oblast_tisku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Klara Hazuchova</cp:lastModifiedBy>
  <cp:lastPrinted>2015-09-10T06:34:06Z</cp:lastPrinted>
  <dcterms:created xsi:type="dcterms:W3CDTF">2008-10-05T19:10:50Z</dcterms:created>
  <dcterms:modified xsi:type="dcterms:W3CDTF">2016-10-14T08:26:24Z</dcterms:modified>
</cp:coreProperties>
</file>